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上级补助安排情况 " sheetId="1" r:id="rId1"/>
    <sheet name="重点支出安排情况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_xlnm.Print_Area" localSheetId="0">'上级补助安排情况 '!$A$1:$B$40</definedName>
    <definedName name="_xlnm.Print_Titles" localSheetId="0">'上级补助安排情况 '!$1:$5</definedName>
    <definedName name="_xlnm.Print_Titles" localSheetId="1">'重点支出安排情况'!$1:$5</definedName>
    <definedName name="拨款汇总_合计">SUM('[3]汇总'!IT1:IV1)</definedName>
    <definedName name="大幅度">#REF!</definedName>
    <definedName name="单位">'[5]单位'!$A$4:$C$113</definedName>
    <definedName name="审核表二">#REF!</definedName>
    <definedName name="是">#REF!</definedName>
    <definedName name="收入款">#REF!</definedName>
    <definedName name="收入目">#REF!</definedName>
    <definedName name="收入项">#REF!</definedName>
    <definedName name="支出款">#REF!</definedName>
    <definedName name="支出类">#REF!</definedName>
    <definedName name="支出项">#REF!</definedName>
  </definedNames>
  <calcPr fullCalcOnLoad="1"/>
</workbook>
</file>

<file path=xl/sharedStrings.xml><?xml version="1.0" encoding="utf-8"?>
<sst xmlns="http://schemas.openxmlformats.org/spreadsheetml/2006/main" count="124" uniqueCount="123">
  <si>
    <t>附件1</t>
  </si>
  <si>
    <t>2017年上级财政补助资金安排和使用情况表</t>
  </si>
  <si>
    <t>单位：万元</t>
  </si>
  <si>
    <t>项　目　名　称</t>
  </si>
  <si>
    <t>金  额</t>
  </si>
  <si>
    <t>一、返还性及一般性转移支付补助支出小计</t>
  </si>
  <si>
    <t>列入年初预算用于工资、机构运转和民生配套等支出</t>
  </si>
  <si>
    <t>城乡居民医疗保险支出</t>
  </si>
  <si>
    <t>城乡义务教育支出</t>
  </si>
  <si>
    <t>基本养老金支出</t>
  </si>
  <si>
    <t>基层公检法司支出</t>
  </si>
  <si>
    <t>农村综合改革支出</t>
  </si>
  <si>
    <t>财政专项扶贫资金</t>
  </si>
  <si>
    <t>2017年教育发展专项资金</t>
  </si>
  <si>
    <t>2017年第二次全国地名普查中央补助经费</t>
  </si>
  <si>
    <t>2017年第二批“三区”人才支持计划专项中央补助资金</t>
  </si>
  <si>
    <t>“三支一扶”大学生工作生活补助省级补助资金</t>
  </si>
  <si>
    <t>2017年基层科普行动计划资金</t>
  </si>
  <si>
    <t>农村客运和出租车行业油价财政补贴</t>
  </si>
  <si>
    <t>2017年深化国有农场补助</t>
  </si>
  <si>
    <t>二、专项转移支付补助安排情况小计</t>
  </si>
  <si>
    <t>一般公共服务专项补助支出</t>
  </si>
  <si>
    <t>国防支出</t>
  </si>
  <si>
    <t>公共安全专项补助支出</t>
  </si>
  <si>
    <t>教育专项补助支出</t>
  </si>
  <si>
    <t>科学技术专项补助支出</t>
  </si>
  <si>
    <t>文化体育与传媒专项补助支出</t>
  </si>
  <si>
    <t>社会保障和就业专项补助支出</t>
  </si>
  <si>
    <t>医疗卫生专项补助支出</t>
  </si>
  <si>
    <t>节能环保专项补助支出</t>
  </si>
  <si>
    <t>城乡社区建设专项补助支出</t>
  </si>
  <si>
    <t>农林水事务专项补助支出</t>
  </si>
  <si>
    <t>交通运输专项补助支出</t>
  </si>
  <si>
    <t>资源勘探信息专项补助支出</t>
  </si>
  <si>
    <t>商业服务业专项补助支出</t>
  </si>
  <si>
    <t>国土海洋气象等专项补助支出</t>
  </si>
  <si>
    <t>住房保障专项补助支出</t>
  </si>
  <si>
    <t>粮油物资储备事务专项补助支出</t>
  </si>
  <si>
    <t>结转2017年专项支出</t>
  </si>
  <si>
    <t>合     计</t>
  </si>
  <si>
    <t>附件2</t>
  </si>
  <si>
    <t>2017年重点支出安排使用情况表</t>
  </si>
  <si>
    <t>项目名称</t>
  </si>
  <si>
    <r>
      <t>金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额</t>
    </r>
  </si>
  <si>
    <t>一、教育支出</t>
  </si>
  <si>
    <t>教育系统教师工资性支出</t>
  </si>
  <si>
    <t>农村义务教育阶段家庭困难寄宿学生生活费补助资金</t>
  </si>
  <si>
    <t>城乡义务教育阶段学校公用经费</t>
  </si>
  <si>
    <t>中小学校舍安全维修改造及信息化建设资金</t>
  </si>
  <si>
    <t>普通高中国家助学金</t>
  </si>
  <si>
    <t>农村义务教育学生营养改善计划国家试点中央专项资金</t>
  </si>
  <si>
    <t>改善贫困地区薄弱学校基本办学条件资金</t>
  </si>
  <si>
    <t>学前教育发展专项资金</t>
  </si>
  <si>
    <t>中等职业学校家庭困难及涉农专业学生免学费补助</t>
  </si>
  <si>
    <t>恢复重建中央专项资金</t>
  </si>
  <si>
    <t>优秀贫困学子奖学金和建档立卡贫困户家庭经济困难学生学费奖励</t>
  </si>
  <si>
    <t>普通高中建档立卡家庭经济困难学生免学杂费资金</t>
  </si>
  <si>
    <t>普通高中建档立卡家庭经济困难学生生活费补助资金</t>
  </si>
  <si>
    <t>二、社会保障和就业支出</t>
  </si>
  <si>
    <t>机关事业单位基本养老保险及职业年金</t>
  </si>
  <si>
    <t>离退休人员生活补助</t>
  </si>
  <si>
    <t>城乡居民社会保险</t>
  </si>
  <si>
    <t>城乡居民最低生活保障金</t>
  </si>
  <si>
    <t>自然灾害生活救助</t>
  </si>
  <si>
    <t>伤残死亡在乡复员、退伍军人等抚恤支出</t>
  </si>
  <si>
    <t>残疾人康复、就业扶贫和管理支出</t>
  </si>
  <si>
    <t>退役士兵安置及义务兵优待金</t>
  </si>
  <si>
    <t>就业管理及就业补助支出</t>
  </si>
  <si>
    <t>特困人员供养、临时救助及农村社会救济支出</t>
  </si>
  <si>
    <t>儿童及老年等社会福利支出</t>
  </si>
  <si>
    <t>对村民委员会和党支部的补助支出</t>
  </si>
  <si>
    <t>三、医疗卫生和计划生育支出</t>
  </si>
  <si>
    <t>优抚对象及城乡医疗救助支出</t>
  </si>
  <si>
    <t>行政事业单位人员基本医疗保险及公务员医疗补助支出</t>
  </si>
  <si>
    <t>新型农村合作医疗补助</t>
  </si>
  <si>
    <t>城镇居民基本医疗保险支出</t>
  </si>
  <si>
    <t>公共卫生支出</t>
  </si>
  <si>
    <t>计划生育事务支出</t>
  </si>
  <si>
    <t>食品药品监督支出</t>
  </si>
  <si>
    <t>乡镇卫生院支出</t>
  </si>
  <si>
    <t>公立医院补助</t>
  </si>
  <si>
    <t>四、农林水事务支出</t>
  </si>
  <si>
    <t>农业科技转化与推广服务支出</t>
  </si>
  <si>
    <t>农业病虫害防治支出</t>
  </si>
  <si>
    <t>农业组织化与产业化经营支出</t>
  </si>
  <si>
    <t>农业资源保护修复与利用支出　</t>
  </si>
  <si>
    <t>森林生态效益补偿支出</t>
  </si>
  <si>
    <t>林业产业化及贷款贴息支出</t>
  </si>
  <si>
    <t>森林培育及防灾减灾支出</t>
  </si>
  <si>
    <t>农田水利建设支出</t>
  </si>
  <si>
    <t>防汛抗旱支出</t>
  </si>
  <si>
    <t>高校毕业生到基层任职补助</t>
  </si>
  <si>
    <t>对村级一事一议的补助支出</t>
  </si>
  <si>
    <t>农业保险及小额担保贷款贴息支出</t>
  </si>
  <si>
    <t>农业综合开发支出</t>
  </si>
  <si>
    <t>扶贫支出</t>
  </si>
  <si>
    <t>农村人畜饮水项目支出</t>
  </si>
  <si>
    <t>农业生产补贴支出</t>
  </si>
  <si>
    <t>五、住房保障支出</t>
  </si>
  <si>
    <t>公共租赁住房支出</t>
  </si>
  <si>
    <t>农村危房改造资金</t>
  </si>
  <si>
    <t>棚户区改造资金</t>
  </si>
  <si>
    <t>职工住房公积金</t>
  </si>
  <si>
    <t>六、节能环保支出</t>
  </si>
  <si>
    <t>天然林及自然生态保护支出</t>
  </si>
  <si>
    <t>退耕还林还草支出　</t>
  </si>
  <si>
    <t>污染防治及节能减排支出</t>
  </si>
  <si>
    <t>七、科技文化支出</t>
  </si>
  <si>
    <t>农村文化建设、两馆一站建设及免费开放支出</t>
  </si>
  <si>
    <t>技术研究与开发项目支出</t>
  </si>
  <si>
    <t>科普活动支出</t>
  </si>
  <si>
    <t>八、公共安全支出</t>
  </si>
  <si>
    <t>治安管理、刑事侦查及安全保卫支出</t>
  </si>
  <si>
    <t>禁毒及拘押收教场所管理支出</t>
  </si>
  <si>
    <t>道路交通安全管理支出</t>
  </si>
  <si>
    <t>基层司法业务、普法宣传及法律援助支出</t>
  </si>
  <si>
    <t>信息化建设支出</t>
  </si>
  <si>
    <t>九、重点项目建设支出</t>
  </si>
  <si>
    <t>车辆购置税用于农村公路建设支出</t>
  </si>
  <si>
    <t>农村公路新建、养护支出</t>
  </si>
  <si>
    <t>地质灾害防治支出</t>
  </si>
  <si>
    <t>城乡社区公共设施建设支出</t>
  </si>
  <si>
    <r>
      <t>合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</si>
</sst>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(* #,##0_);_(* \(#,##0\);_(* &quot;-&quot;_);_(@_)"/>
    <numFmt numFmtId="179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仿宋简体"/>
      <family val="4"/>
    </font>
    <font>
      <sz val="11"/>
      <name val="方正仿宋简体"/>
      <family val="4"/>
    </font>
    <font>
      <sz val="10"/>
      <name val="黑体"/>
      <family val="3"/>
    </font>
    <font>
      <sz val="16"/>
      <name val="方正小标宋简体"/>
      <family val="0"/>
    </font>
    <font>
      <sz val="9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sz val="11"/>
      <color indexed="10"/>
      <name val="方正仿宋简体"/>
      <family val="4"/>
    </font>
    <font>
      <sz val="12"/>
      <name val="方正仿宋简体"/>
      <family val="4"/>
    </font>
    <font>
      <sz val="10"/>
      <name val="MS Sans Serif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FF0000"/>
      <name val="方正仿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32" fillId="10" borderId="6" applyNumberFormat="0" applyAlignment="0" applyProtection="0"/>
    <xf numFmtId="178" fontId="0" fillId="0" borderId="0" applyFont="0" applyFill="0" applyBorder="0" applyAlignment="0" applyProtection="0"/>
    <xf numFmtId="0" fontId="24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37" fontId="23" fillId="0" borderId="0">
      <alignment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0">
      <alignment/>
      <protection/>
    </xf>
    <xf numFmtId="4" fontId="12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179" fontId="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no dec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超级链接" xfId="64"/>
    <cellStyle name="60% - 强调文字颜色 6" xfId="65"/>
    <cellStyle name="Normal_APR" xfId="66"/>
    <cellStyle name="常规 2" xfId="67"/>
    <cellStyle name="后继超级链接" xfId="68"/>
    <cellStyle name="普通_97-917" xfId="69"/>
    <cellStyle name="千分位_97-917" xfId="70"/>
    <cellStyle name="千位[0]_01E16麒麟" xfId="71"/>
    <cellStyle name="千位_01E16麒麟" xfId="72"/>
    <cellStyle name="样式 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akup\PersonData\YunNan\&#20113;&#21335;-2\2002&#24180;\&#32467;&#31639;&#36164;&#26009;\&#30465;&#19982;&#22320;&#24030;&#24066;\2002&#24180;&#20915;&#31639;&#29031;&#39038;&#24773;&#20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j\&#32508;&#21512;&#39044;&#31639;\2002\&#27979;&#31639;&#34920;\&#24037;&#20316;\&#32508;&#21512;&#39044;&#31639;\2002\2002&#24180;&#39044;&#31639;-&#25253;&#30465;&#21381;\2002&#24180;&#32508;&#21512;&#36130;&#25919;&#39044;&#31639;&#23433;&#2549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\&#39044;&#31639;&#32929;212052004-5-13%2016&#65306;33&#65306;36\2004&#24180;&#24120;&#29992;\2004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0307;&#21046;&#31185;\&#20915;&#31639;&#36164;&#26009;\2002&#24180;\&#32467;&#31639;&#36164;&#26009;\&#30465;&#19982;&#22320;&#24030;&#24066;\2002&#24180;&#20915;&#31639;&#29031;&#39038;&#24773;&#209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478;&#27946;\2006&#24180;\2007&#24180;&#39044;&#31639;\&#22823;&#23002;&#21439;2007&#21439;&#32423;&#39044;&#31639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ok9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测算明细总表"/>
      <sheetName val="收支安排表(明细)"/>
      <sheetName val="财政专项"/>
      <sheetName val="财政专项 (2)"/>
      <sheetName val="支出明细(表二)"/>
      <sheetName val="2001民政测算表"/>
      <sheetName val="2001卫生经费测算表"/>
      <sheetName val="行政科（公用经费）"/>
      <sheetName val="Sheet2"/>
      <sheetName val="测算明细总表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eqpmad2"/>
      <sheetName val="人员支出"/>
      <sheetName val="财政供养人员增幅"/>
      <sheetName val="P1012001"/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科目"/>
      <sheetName val="单位"/>
      <sheetName val="单位表"/>
      <sheetName val="汇总1"/>
      <sheetName val="汇总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@111@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heet1"/>
      <sheetName val="Sheet2"/>
      <sheetName val="Sheet3"/>
      <sheetName val="@111@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showGridLines="0" showZeros="0" workbookViewId="0" topLeftCell="A1">
      <selection activeCell="A2" sqref="A2:B2"/>
    </sheetView>
  </sheetViews>
  <sheetFormatPr defaultColWidth="8.75390625" defaultRowHeight="14.25"/>
  <cols>
    <col min="1" max="1" width="55.75390625" style="5" customWidth="1"/>
    <col min="2" max="2" width="13.50390625" style="5" customWidth="1"/>
    <col min="3" max="16384" width="8.75390625" style="5" customWidth="1"/>
  </cols>
  <sheetData>
    <row r="1" spans="1:2" ht="25.5" customHeight="1">
      <c r="A1" s="22" t="s">
        <v>0</v>
      </c>
      <c r="B1" s="22"/>
    </row>
    <row r="2" spans="1:2" ht="19.5" customHeight="1">
      <c r="A2" s="8" t="s">
        <v>1</v>
      </c>
      <c r="B2" s="8"/>
    </row>
    <row r="3" spans="1:2" ht="3" customHeight="1">
      <c r="A3" s="23"/>
      <c r="B3" s="23"/>
    </row>
    <row r="4" spans="1:2" s="2" customFormat="1" ht="16.5" customHeight="1">
      <c r="A4" s="24"/>
      <c r="B4" s="25" t="s">
        <v>2</v>
      </c>
    </row>
    <row r="5" spans="1:2" s="2" customFormat="1" ht="18.75" customHeight="1">
      <c r="A5" s="11" t="s">
        <v>3</v>
      </c>
      <c r="B5" s="11" t="s">
        <v>4</v>
      </c>
    </row>
    <row r="6" spans="1:2" s="2" customFormat="1" ht="18.75" customHeight="1">
      <c r="A6" s="26" t="s">
        <v>5</v>
      </c>
      <c r="B6" s="12">
        <f>SUM(B7:B20)</f>
        <v>87430</v>
      </c>
    </row>
    <row r="7" spans="1:2" s="2" customFormat="1" ht="18.75" customHeight="1">
      <c r="A7" s="14" t="s">
        <v>6</v>
      </c>
      <c r="B7" s="27">
        <v>57335</v>
      </c>
    </row>
    <row r="8" spans="1:2" s="2" customFormat="1" ht="18.75" customHeight="1">
      <c r="A8" s="14" t="s">
        <v>7</v>
      </c>
      <c r="B8" s="27">
        <v>9179</v>
      </c>
    </row>
    <row r="9" spans="1:2" s="2" customFormat="1" ht="18.75" customHeight="1">
      <c r="A9" s="14" t="s">
        <v>8</v>
      </c>
      <c r="B9" s="27">
        <v>8925</v>
      </c>
    </row>
    <row r="10" spans="1:2" s="2" customFormat="1" ht="18.75" customHeight="1">
      <c r="A10" s="14" t="s">
        <v>9</v>
      </c>
      <c r="B10" s="27">
        <v>4007</v>
      </c>
    </row>
    <row r="11" spans="1:2" s="2" customFormat="1" ht="18.75" customHeight="1">
      <c r="A11" s="14" t="s">
        <v>10</v>
      </c>
      <c r="B11" s="27">
        <v>863</v>
      </c>
    </row>
    <row r="12" spans="1:2" s="2" customFormat="1" ht="18.75" customHeight="1">
      <c r="A12" s="14" t="s">
        <v>11</v>
      </c>
      <c r="B12" s="27">
        <v>100</v>
      </c>
    </row>
    <row r="13" spans="1:2" s="2" customFormat="1" ht="18.75" customHeight="1">
      <c r="A13" s="14" t="s">
        <v>12</v>
      </c>
      <c r="B13" s="27">
        <v>6006</v>
      </c>
    </row>
    <row r="14" spans="1:2" s="2" customFormat="1" ht="18.75" customHeight="1">
      <c r="A14" s="14" t="s">
        <v>13</v>
      </c>
      <c r="B14" s="27">
        <v>362</v>
      </c>
    </row>
    <row r="15" spans="1:2" s="2" customFormat="1" ht="18.75" customHeight="1">
      <c r="A15" s="14" t="s">
        <v>14</v>
      </c>
      <c r="B15" s="27">
        <v>12</v>
      </c>
    </row>
    <row r="16" spans="1:2" s="2" customFormat="1" ht="18.75" customHeight="1">
      <c r="A16" s="14" t="s">
        <v>15</v>
      </c>
      <c r="B16" s="27">
        <v>4</v>
      </c>
    </row>
    <row r="17" spans="1:2" s="2" customFormat="1" ht="18.75" customHeight="1">
      <c r="A17" s="14" t="s">
        <v>16</v>
      </c>
      <c r="B17" s="27">
        <v>6</v>
      </c>
    </row>
    <row r="18" spans="1:2" s="2" customFormat="1" ht="18.75" customHeight="1">
      <c r="A18" s="14" t="s">
        <v>17</v>
      </c>
      <c r="B18" s="27">
        <v>16</v>
      </c>
    </row>
    <row r="19" spans="1:2" s="2" customFormat="1" ht="18.75" customHeight="1">
      <c r="A19" s="14" t="s">
        <v>18</v>
      </c>
      <c r="B19" s="27">
        <v>556</v>
      </c>
    </row>
    <row r="20" spans="1:2" s="2" customFormat="1" ht="18.75" customHeight="1">
      <c r="A20" s="14" t="s">
        <v>19</v>
      </c>
      <c r="B20" s="27">
        <v>59</v>
      </c>
    </row>
    <row r="21" spans="1:2" s="2" customFormat="1" ht="18.75" customHeight="1">
      <c r="A21" s="12" t="s">
        <v>20</v>
      </c>
      <c r="B21" s="28">
        <f>SUM(B22:B39)</f>
        <v>80013</v>
      </c>
    </row>
    <row r="22" spans="1:2" s="2" customFormat="1" ht="18.75" customHeight="1">
      <c r="A22" s="14" t="s">
        <v>21</v>
      </c>
      <c r="B22" s="29">
        <v>1025</v>
      </c>
    </row>
    <row r="23" spans="1:2" s="2" customFormat="1" ht="18.75" customHeight="1">
      <c r="A23" s="14" t="s">
        <v>22</v>
      </c>
      <c r="B23" s="29">
        <v>18</v>
      </c>
    </row>
    <row r="24" spans="1:2" s="2" customFormat="1" ht="18.75" customHeight="1">
      <c r="A24" s="14" t="s">
        <v>23</v>
      </c>
      <c r="B24" s="29">
        <v>212</v>
      </c>
    </row>
    <row r="25" spans="1:2" s="2" customFormat="1" ht="18.75" customHeight="1">
      <c r="A25" s="14" t="s">
        <v>24</v>
      </c>
      <c r="B25" s="29">
        <v>3280</v>
      </c>
    </row>
    <row r="26" spans="1:2" s="2" customFormat="1" ht="18.75" customHeight="1">
      <c r="A26" s="14" t="s">
        <v>25</v>
      </c>
      <c r="B26" s="29">
        <v>283</v>
      </c>
    </row>
    <row r="27" spans="1:2" s="2" customFormat="1" ht="18.75" customHeight="1">
      <c r="A27" s="14" t="s">
        <v>26</v>
      </c>
      <c r="B27" s="29">
        <v>611</v>
      </c>
    </row>
    <row r="28" spans="1:2" s="2" customFormat="1" ht="18.75" customHeight="1">
      <c r="A28" s="14" t="s">
        <v>27</v>
      </c>
      <c r="B28" s="29">
        <v>15062</v>
      </c>
    </row>
    <row r="29" spans="1:2" s="2" customFormat="1" ht="18.75" customHeight="1">
      <c r="A29" s="14" t="s">
        <v>28</v>
      </c>
      <c r="B29" s="29">
        <v>6647</v>
      </c>
    </row>
    <row r="30" spans="1:2" s="2" customFormat="1" ht="18.75" customHeight="1">
      <c r="A30" s="14" t="s">
        <v>29</v>
      </c>
      <c r="B30" s="29">
        <v>5595</v>
      </c>
    </row>
    <row r="31" spans="1:2" s="2" customFormat="1" ht="18.75" customHeight="1">
      <c r="A31" s="14" t="s">
        <v>30</v>
      </c>
      <c r="B31" s="29">
        <v>1038</v>
      </c>
    </row>
    <row r="32" spans="1:2" s="2" customFormat="1" ht="18.75" customHeight="1">
      <c r="A32" s="14" t="s">
        <v>31</v>
      </c>
      <c r="B32" s="29">
        <f>23908-50</f>
        <v>23858</v>
      </c>
    </row>
    <row r="33" spans="1:2" s="2" customFormat="1" ht="18.75" customHeight="1">
      <c r="A33" s="14" t="s">
        <v>32</v>
      </c>
      <c r="B33" s="29">
        <v>7318</v>
      </c>
    </row>
    <row r="34" spans="1:2" s="2" customFormat="1" ht="18.75" customHeight="1">
      <c r="A34" s="14" t="s">
        <v>33</v>
      </c>
      <c r="B34" s="29">
        <v>2078</v>
      </c>
    </row>
    <row r="35" spans="1:2" s="2" customFormat="1" ht="18.75" customHeight="1">
      <c r="A35" s="14" t="s">
        <v>34</v>
      </c>
      <c r="B35" s="29">
        <v>423</v>
      </c>
    </row>
    <row r="36" spans="1:2" s="2" customFormat="1" ht="18.75" customHeight="1">
      <c r="A36" s="14" t="s">
        <v>35</v>
      </c>
      <c r="B36" s="29">
        <f>3032-431</f>
        <v>2601</v>
      </c>
    </row>
    <row r="37" spans="1:2" s="2" customFormat="1" ht="18.75" customHeight="1">
      <c r="A37" s="14" t="s">
        <v>36</v>
      </c>
      <c r="B37" s="29">
        <v>8991</v>
      </c>
    </row>
    <row r="38" spans="1:2" s="2" customFormat="1" ht="18.75" customHeight="1">
      <c r="A38" s="14" t="s">
        <v>37</v>
      </c>
      <c r="B38" s="29">
        <v>492</v>
      </c>
    </row>
    <row r="39" spans="1:2" s="2" customFormat="1" ht="18.75" customHeight="1">
      <c r="A39" s="14" t="s">
        <v>38</v>
      </c>
      <c r="B39" s="29">
        <v>481</v>
      </c>
    </row>
    <row r="40" spans="1:2" s="1" customFormat="1" ht="18.75" customHeight="1">
      <c r="A40" s="11" t="s">
        <v>39</v>
      </c>
      <c r="B40" s="28">
        <f>SUM(B6,B21)</f>
        <v>167443</v>
      </c>
    </row>
  </sheetData>
  <sheetProtection/>
  <mergeCells count="1">
    <mergeCell ref="A2:B2"/>
  </mergeCells>
  <printOptions horizontalCentered="1" verticalCentered="1"/>
  <pageMargins left="0.98" right="0.98" top="0.59" bottom="0.8300000000000001" header="0.16" footer="0.43000000000000005"/>
  <pageSetup firstPageNumber="10" useFirstPageNumber="1" horizontalDpi="600" verticalDpi="600" orientation="portrait" paperSize="9"/>
  <headerFooter alignWithMargins="0">
    <oddFooter>&amp;R－&amp;P－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showGridLines="0" showZeros="0" tabSelected="1" workbookViewId="0" topLeftCell="A1">
      <selection activeCell="A2" sqref="A2:B2"/>
    </sheetView>
  </sheetViews>
  <sheetFormatPr defaultColWidth="9.00390625" defaultRowHeight="14.25"/>
  <cols>
    <col min="1" max="1" width="56.875" style="5" customWidth="1"/>
    <col min="2" max="2" width="21.75390625" style="6" customWidth="1"/>
    <col min="3" max="5" width="9.00390625" style="5" customWidth="1"/>
    <col min="6" max="16384" width="9.00390625" style="5" customWidth="1"/>
  </cols>
  <sheetData>
    <row r="1" ht="14.25" customHeight="1">
      <c r="A1" s="7" t="s">
        <v>40</v>
      </c>
    </row>
    <row r="2" spans="1:2" ht="27.75" customHeight="1">
      <c r="A2" s="8" t="s">
        <v>41</v>
      </c>
      <c r="B2" s="8"/>
    </row>
    <row r="3" ht="6" customHeight="1"/>
    <row r="4" spans="1:2" ht="14.25" customHeight="1">
      <c r="A4" s="9"/>
      <c r="B4" s="10" t="s">
        <v>2</v>
      </c>
    </row>
    <row r="5" spans="1:2" s="1" customFormat="1" ht="17.25" customHeight="1">
      <c r="A5" s="11" t="s">
        <v>42</v>
      </c>
      <c r="B5" s="11" t="s">
        <v>43</v>
      </c>
    </row>
    <row r="6" spans="1:2" s="2" customFormat="1" ht="17.25" customHeight="1">
      <c r="A6" s="12" t="s">
        <v>44</v>
      </c>
      <c r="B6" s="13">
        <f>SUM(B7:B19)</f>
        <v>40456</v>
      </c>
    </row>
    <row r="7" spans="1:2" s="2" customFormat="1" ht="17.25" customHeight="1">
      <c r="A7" s="14" t="s">
        <v>45</v>
      </c>
      <c r="B7" s="15">
        <v>29721</v>
      </c>
    </row>
    <row r="8" spans="1:2" s="2" customFormat="1" ht="17.25" customHeight="1">
      <c r="A8" s="16" t="s">
        <v>46</v>
      </c>
      <c r="B8" s="15">
        <v>2149</v>
      </c>
    </row>
    <row r="9" spans="1:2" s="2" customFormat="1" ht="17.25" customHeight="1">
      <c r="A9" s="14" t="s">
        <v>47</v>
      </c>
      <c r="B9" s="15">
        <v>2390</v>
      </c>
    </row>
    <row r="10" spans="1:2" s="2" customFormat="1" ht="17.25" customHeight="1">
      <c r="A10" s="14" t="s">
        <v>48</v>
      </c>
      <c r="B10" s="15">
        <v>1141</v>
      </c>
    </row>
    <row r="11" spans="1:2" s="2" customFormat="1" ht="17.25" customHeight="1">
      <c r="A11" s="14" t="s">
        <v>49</v>
      </c>
      <c r="B11" s="15">
        <v>363</v>
      </c>
    </row>
    <row r="12" spans="1:2" s="2" customFormat="1" ht="17.25" customHeight="1">
      <c r="A12" s="16" t="s">
        <v>50</v>
      </c>
      <c r="B12" s="15">
        <v>1956</v>
      </c>
    </row>
    <row r="13" spans="1:2" s="2" customFormat="1" ht="17.25" customHeight="1">
      <c r="A13" s="16" t="s">
        <v>51</v>
      </c>
      <c r="B13" s="15">
        <v>1420</v>
      </c>
    </row>
    <row r="14" spans="1:2" s="2" customFormat="1" ht="17.25" customHeight="1">
      <c r="A14" s="14" t="s">
        <v>52</v>
      </c>
      <c r="B14" s="15">
        <v>729</v>
      </c>
    </row>
    <row r="15" spans="1:2" s="2" customFormat="1" ht="17.25" customHeight="1">
      <c r="A15" s="14" t="s">
        <v>53</v>
      </c>
      <c r="B15" s="15">
        <v>238</v>
      </c>
    </row>
    <row r="16" spans="1:2" s="2" customFormat="1" ht="17.25" customHeight="1">
      <c r="A16" s="14" t="s">
        <v>54</v>
      </c>
      <c r="B16" s="15">
        <v>274</v>
      </c>
    </row>
    <row r="17" spans="1:2" s="2" customFormat="1" ht="17.25" customHeight="1">
      <c r="A17" s="14" t="s">
        <v>55</v>
      </c>
      <c r="B17" s="15">
        <v>20</v>
      </c>
    </row>
    <row r="18" spans="1:2" s="2" customFormat="1" ht="17.25" customHeight="1">
      <c r="A18" s="14" t="s">
        <v>56</v>
      </c>
      <c r="B18" s="15">
        <v>43</v>
      </c>
    </row>
    <row r="19" spans="1:2" s="2" customFormat="1" ht="17.25" customHeight="1">
      <c r="A19" s="14" t="s">
        <v>57</v>
      </c>
      <c r="B19" s="15">
        <v>12</v>
      </c>
    </row>
    <row r="20" spans="1:2" s="2" customFormat="1" ht="17.25" customHeight="1">
      <c r="A20" s="12" t="s">
        <v>58</v>
      </c>
      <c r="B20" s="13">
        <f>SUM(B21:B32)</f>
        <v>40350</v>
      </c>
    </row>
    <row r="21" spans="1:2" s="2" customFormat="1" ht="17.25" customHeight="1">
      <c r="A21" s="14" t="s">
        <v>59</v>
      </c>
      <c r="B21" s="15">
        <v>8628</v>
      </c>
    </row>
    <row r="22" spans="1:2" s="2" customFormat="1" ht="17.25" customHeight="1">
      <c r="A22" s="14" t="s">
        <v>60</v>
      </c>
      <c r="B22" s="15">
        <v>6054</v>
      </c>
    </row>
    <row r="23" spans="1:2" s="2" customFormat="1" ht="17.25" customHeight="1">
      <c r="A23" s="14" t="s">
        <v>61</v>
      </c>
      <c r="B23" s="15">
        <v>4850</v>
      </c>
    </row>
    <row r="24" spans="1:2" s="2" customFormat="1" ht="17.25" customHeight="1">
      <c r="A24" s="14" t="s">
        <v>62</v>
      </c>
      <c r="B24" s="15">
        <v>9402</v>
      </c>
    </row>
    <row r="25" spans="1:2" s="2" customFormat="1" ht="17.25" customHeight="1">
      <c r="A25" s="14" t="s">
        <v>63</v>
      </c>
      <c r="B25" s="15">
        <v>4548</v>
      </c>
    </row>
    <row r="26" spans="1:2" s="2" customFormat="1" ht="17.25" customHeight="1">
      <c r="A26" s="14" t="s">
        <v>64</v>
      </c>
      <c r="B26" s="15">
        <v>1842</v>
      </c>
    </row>
    <row r="27" spans="1:2" s="2" customFormat="1" ht="17.25" customHeight="1">
      <c r="A27" s="14" t="s">
        <v>65</v>
      </c>
      <c r="B27" s="15">
        <v>160</v>
      </c>
    </row>
    <row r="28" spans="1:2" s="2" customFormat="1" ht="17.25" customHeight="1">
      <c r="A28" s="14" t="s">
        <v>66</v>
      </c>
      <c r="B28" s="15">
        <v>217</v>
      </c>
    </row>
    <row r="29" spans="1:2" s="2" customFormat="1" ht="17.25" customHeight="1">
      <c r="A29" s="14" t="s">
        <v>67</v>
      </c>
      <c r="B29" s="15">
        <v>635</v>
      </c>
    </row>
    <row r="30" spans="1:2" s="2" customFormat="1" ht="17.25" customHeight="1">
      <c r="A30" s="14" t="s">
        <v>68</v>
      </c>
      <c r="B30" s="15">
        <v>1177</v>
      </c>
    </row>
    <row r="31" spans="1:2" s="2" customFormat="1" ht="17.25" customHeight="1">
      <c r="A31" s="14" t="s">
        <v>69</v>
      </c>
      <c r="B31" s="15">
        <v>768</v>
      </c>
    </row>
    <row r="32" spans="1:2" s="2" customFormat="1" ht="17.25" customHeight="1">
      <c r="A32" s="14" t="s">
        <v>70</v>
      </c>
      <c r="B32" s="15">
        <v>2069</v>
      </c>
    </row>
    <row r="33" spans="1:2" s="2" customFormat="1" ht="17.25" customHeight="1">
      <c r="A33" s="12" t="s">
        <v>71</v>
      </c>
      <c r="B33" s="13">
        <f>SUM(B34:B42)</f>
        <v>28844</v>
      </c>
    </row>
    <row r="34" spans="1:2" s="2" customFormat="1" ht="17.25" customHeight="1">
      <c r="A34" s="14" t="s">
        <v>72</v>
      </c>
      <c r="B34" s="15">
        <v>603</v>
      </c>
    </row>
    <row r="35" spans="1:2" s="2" customFormat="1" ht="17.25" customHeight="1">
      <c r="A35" s="14" t="s">
        <v>73</v>
      </c>
      <c r="B35" s="15">
        <v>6139</v>
      </c>
    </row>
    <row r="36" spans="1:2" s="2" customFormat="1" ht="17.25" customHeight="1">
      <c r="A36" s="14" t="s">
        <v>74</v>
      </c>
      <c r="B36" s="15">
        <v>5</v>
      </c>
    </row>
    <row r="37" spans="1:2" s="2" customFormat="1" ht="17.25" customHeight="1">
      <c r="A37" s="14" t="s">
        <v>75</v>
      </c>
      <c r="B37" s="15">
        <v>11404</v>
      </c>
    </row>
    <row r="38" spans="1:2" s="2" customFormat="1" ht="17.25" customHeight="1">
      <c r="A38" s="14" t="s">
        <v>76</v>
      </c>
      <c r="B38" s="15">
        <v>2777</v>
      </c>
    </row>
    <row r="39" spans="1:2" s="2" customFormat="1" ht="17.25" customHeight="1">
      <c r="A39" s="14" t="s">
        <v>77</v>
      </c>
      <c r="B39" s="15">
        <v>1763</v>
      </c>
    </row>
    <row r="40" spans="1:2" s="2" customFormat="1" ht="17.25" customHeight="1">
      <c r="A40" s="14" t="s">
        <v>78</v>
      </c>
      <c r="B40" s="15">
        <v>553</v>
      </c>
    </row>
    <row r="41" spans="1:2" s="2" customFormat="1" ht="17.25" customHeight="1">
      <c r="A41" s="14" t="s">
        <v>79</v>
      </c>
      <c r="B41" s="15">
        <v>3162</v>
      </c>
    </row>
    <row r="42" spans="1:2" s="2" customFormat="1" ht="17.25" customHeight="1">
      <c r="A42" s="14" t="s">
        <v>80</v>
      </c>
      <c r="B42" s="15">
        <v>2438</v>
      </c>
    </row>
    <row r="43" spans="1:2" s="2" customFormat="1" ht="17.25" customHeight="1">
      <c r="A43" s="12" t="s">
        <v>81</v>
      </c>
      <c r="B43" s="13">
        <f>SUM(B44:B59)</f>
        <v>25675</v>
      </c>
    </row>
    <row r="44" spans="1:2" s="2" customFormat="1" ht="17.25" customHeight="1">
      <c r="A44" s="14" t="s">
        <v>82</v>
      </c>
      <c r="B44" s="15">
        <v>730</v>
      </c>
    </row>
    <row r="45" spans="1:2" s="2" customFormat="1" ht="17.25" customHeight="1">
      <c r="A45" s="14" t="s">
        <v>83</v>
      </c>
      <c r="B45" s="15">
        <v>117</v>
      </c>
    </row>
    <row r="46" spans="1:2" s="2" customFormat="1" ht="17.25" customHeight="1">
      <c r="A46" s="14" t="s">
        <v>84</v>
      </c>
      <c r="B46" s="15">
        <v>457</v>
      </c>
    </row>
    <row r="47" spans="1:2" s="2" customFormat="1" ht="17.25" customHeight="1">
      <c r="A47" s="14" t="s">
        <v>85</v>
      </c>
      <c r="B47" s="15">
        <v>1562</v>
      </c>
    </row>
    <row r="48" spans="1:2" s="2" customFormat="1" ht="17.25" customHeight="1">
      <c r="A48" s="14" t="s">
        <v>86</v>
      </c>
      <c r="B48" s="15">
        <v>2539</v>
      </c>
    </row>
    <row r="49" spans="1:2" s="2" customFormat="1" ht="17.25" customHeight="1">
      <c r="A49" s="14" t="s">
        <v>87</v>
      </c>
      <c r="B49" s="15">
        <v>176</v>
      </c>
    </row>
    <row r="50" spans="1:2" s="2" customFormat="1" ht="17.25" customHeight="1">
      <c r="A50" s="14" t="s">
        <v>88</v>
      </c>
      <c r="B50" s="15">
        <v>186</v>
      </c>
    </row>
    <row r="51" spans="1:2" s="2" customFormat="1" ht="17.25" customHeight="1">
      <c r="A51" s="14" t="s">
        <v>89</v>
      </c>
      <c r="B51" s="15">
        <v>981</v>
      </c>
    </row>
    <row r="52" spans="1:2" s="2" customFormat="1" ht="17.25" customHeight="1">
      <c r="A52" s="14" t="s">
        <v>90</v>
      </c>
      <c r="B52" s="15">
        <v>31</v>
      </c>
    </row>
    <row r="53" spans="1:2" s="2" customFormat="1" ht="17.25" customHeight="1">
      <c r="A53" s="14" t="s">
        <v>91</v>
      </c>
      <c r="B53" s="15">
        <v>490</v>
      </c>
    </row>
    <row r="54" spans="1:2" s="2" customFormat="1" ht="17.25" customHeight="1">
      <c r="A54" s="14" t="s">
        <v>92</v>
      </c>
      <c r="B54" s="15">
        <v>2422</v>
      </c>
    </row>
    <row r="55" spans="1:2" s="2" customFormat="1" ht="17.25" customHeight="1">
      <c r="A55" s="14" t="s">
        <v>93</v>
      </c>
      <c r="B55" s="15">
        <v>602</v>
      </c>
    </row>
    <row r="56" spans="1:2" s="2" customFormat="1" ht="17.25" customHeight="1">
      <c r="A56" s="14" t="s">
        <v>94</v>
      </c>
      <c r="B56" s="15">
        <v>1694</v>
      </c>
    </row>
    <row r="57" spans="1:2" s="2" customFormat="1" ht="17.25" customHeight="1">
      <c r="A57" s="14" t="s">
        <v>95</v>
      </c>
      <c r="B57" s="15">
        <v>12946</v>
      </c>
    </row>
    <row r="58" spans="1:2" s="2" customFormat="1" ht="17.25" customHeight="1">
      <c r="A58" s="14" t="s">
        <v>96</v>
      </c>
      <c r="B58" s="15">
        <v>556</v>
      </c>
    </row>
    <row r="59" spans="1:2" s="2" customFormat="1" ht="17.25" customHeight="1">
      <c r="A59" s="14" t="s">
        <v>97</v>
      </c>
      <c r="B59" s="15">
        <v>186</v>
      </c>
    </row>
    <row r="60" spans="1:2" s="2" customFormat="1" ht="17.25" customHeight="1">
      <c r="A60" s="12" t="s">
        <v>98</v>
      </c>
      <c r="B60" s="13">
        <f>SUM(B61:B64)</f>
        <v>13740</v>
      </c>
    </row>
    <row r="61" spans="1:2" s="2" customFormat="1" ht="17.25" customHeight="1">
      <c r="A61" s="14" t="s">
        <v>99</v>
      </c>
      <c r="B61" s="15">
        <v>81</v>
      </c>
    </row>
    <row r="62" spans="1:2" s="2" customFormat="1" ht="17.25" customHeight="1">
      <c r="A62" s="14" t="s">
        <v>100</v>
      </c>
      <c r="B62" s="15">
        <v>4655</v>
      </c>
    </row>
    <row r="63" spans="1:2" s="2" customFormat="1" ht="17.25" customHeight="1">
      <c r="A63" s="14" t="s">
        <v>101</v>
      </c>
      <c r="B63" s="15">
        <v>4220</v>
      </c>
    </row>
    <row r="64" spans="1:2" s="2" customFormat="1" ht="17.25" customHeight="1">
      <c r="A64" s="14" t="s">
        <v>102</v>
      </c>
      <c r="B64" s="15">
        <v>4784</v>
      </c>
    </row>
    <row r="65" spans="1:2" s="2" customFormat="1" ht="17.25" customHeight="1">
      <c r="A65" s="12" t="s">
        <v>103</v>
      </c>
      <c r="B65" s="13">
        <f>SUM(B66:B68)</f>
        <v>10568</v>
      </c>
    </row>
    <row r="66" spans="1:2" s="2" customFormat="1" ht="17.25" customHeight="1">
      <c r="A66" s="14" t="s">
        <v>104</v>
      </c>
      <c r="B66" s="15">
        <v>4716</v>
      </c>
    </row>
    <row r="67" spans="1:2" s="2" customFormat="1" ht="17.25" customHeight="1">
      <c r="A67" s="14" t="s">
        <v>105</v>
      </c>
      <c r="B67" s="15">
        <v>4496</v>
      </c>
    </row>
    <row r="68" spans="1:2" s="2" customFormat="1" ht="17.25" customHeight="1">
      <c r="A68" s="14" t="s">
        <v>106</v>
      </c>
      <c r="B68" s="15">
        <v>1356</v>
      </c>
    </row>
    <row r="69" spans="1:2" s="2" customFormat="1" ht="17.25" customHeight="1">
      <c r="A69" s="12" t="s">
        <v>107</v>
      </c>
      <c r="B69" s="13">
        <f>SUM(B70:B72)</f>
        <v>1395</v>
      </c>
    </row>
    <row r="70" spans="1:2" s="2" customFormat="1" ht="17.25" customHeight="1">
      <c r="A70" s="14" t="s">
        <v>108</v>
      </c>
      <c r="B70" s="15">
        <v>1200</v>
      </c>
    </row>
    <row r="71" spans="1:2" s="2" customFormat="1" ht="17.25" customHeight="1">
      <c r="A71" s="14" t="s">
        <v>109</v>
      </c>
      <c r="B71" s="15">
        <v>84</v>
      </c>
    </row>
    <row r="72" spans="1:2" s="2" customFormat="1" ht="17.25" customHeight="1">
      <c r="A72" s="14" t="s">
        <v>110</v>
      </c>
      <c r="B72" s="15">
        <v>111</v>
      </c>
    </row>
    <row r="73" spans="1:2" s="2" customFormat="1" ht="17.25" customHeight="1">
      <c r="A73" s="12" t="s">
        <v>111</v>
      </c>
      <c r="B73" s="13">
        <f>SUM(B74:B78)</f>
        <v>2084</v>
      </c>
    </row>
    <row r="74" spans="1:2" s="2" customFormat="1" ht="17.25" customHeight="1">
      <c r="A74" s="14" t="s">
        <v>112</v>
      </c>
      <c r="B74" s="15">
        <v>583</v>
      </c>
    </row>
    <row r="75" spans="1:2" s="2" customFormat="1" ht="17.25" customHeight="1">
      <c r="A75" s="14" t="s">
        <v>113</v>
      </c>
      <c r="B75" s="15">
        <v>1004</v>
      </c>
    </row>
    <row r="76" spans="1:2" s="2" customFormat="1" ht="17.25" customHeight="1">
      <c r="A76" s="14" t="s">
        <v>114</v>
      </c>
      <c r="B76" s="15">
        <v>231</v>
      </c>
    </row>
    <row r="77" spans="1:2" s="2" customFormat="1" ht="17.25" customHeight="1">
      <c r="A77" s="14" t="s">
        <v>115</v>
      </c>
      <c r="B77" s="15">
        <v>126</v>
      </c>
    </row>
    <row r="78" spans="1:2" s="2" customFormat="1" ht="17.25" customHeight="1">
      <c r="A78" s="14" t="s">
        <v>116</v>
      </c>
      <c r="B78" s="15">
        <v>140</v>
      </c>
    </row>
    <row r="79" spans="1:2" s="2" customFormat="1" ht="17.25" customHeight="1">
      <c r="A79" s="12" t="s">
        <v>117</v>
      </c>
      <c r="B79" s="13">
        <f>SUM(B80:B83)</f>
        <v>25984</v>
      </c>
    </row>
    <row r="80" spans="1:2" s="2" customFormat="1" ht="17.25" customHeight="1">
      <c r="A80" s="14" t="s">
        <v>118</v>
      </c>
      <c r="B80" s="15">
        <v>6086</v>
      </c>
    </row>
    <row r="81" spans="1:2" s="2" customFormat="1" ht="17.25" customHeight="1">
      <c r="A81" s="14" t="s">
        <v>119</v>
      </c>
      <c r="B81" s="15">
        <v>6584</v>
      </c>
    </row>
    <row r="82" spans="1:2" s="2" customFormat="1" ht="17.25" customHeight="1">
      <c r="A82" s="14" t="s">
        <v>120</v>
      </c>
      <c r="B82" s="15">
        <v>2444</v>
      </c>
    </row>
    <row r="83" spans="1:2" s="2" customFormat="1" ht="17.25" customHeight="1">
      <c r="A83" s="14" t="s">
        <v>121</v>
      </c>
      <c r="B83" s="15">
        <f>23956-6086-7000</f>
        <v>10870</v>
      </c>
    </row>
    <row r="84" spans="1:7" s="2" customFormat="1" ht="17.25" customHeight="1">
      <c r="A84" s="11" t="s">
        <v>122</v>
      </c>
      <c r="B84" s="13">
        <f>B6+B20+B33+B43+B60+B65+B69+B73+B79</f>
        <v>189096</v>
      </c>
      <c r="G84" s="17"/>
    </row>
    <row r="85" spans="1:2" s="3" customFormat="1" ht="15">
      <c r="A85" s="18"/>
      <c r="B85" s="19"/>
    </row>
    <row r="86" s="3" customFormat="1" ht="15">
      <c r="B86" s="20"/>
    </row>
    <row r="87" s="3" customFormat="1" ht="15">
      <c r="B87" s="20"/>
    </row>
    <row r="88" s="3" customFormat="1" ht="15">
      <c r="B88" s="20"/>
    </row>
    <row r="89" s="3" customFormat="1" ht="15">
      <c r="B89" s="20"/>
    </row>
    <row r="90" s="3" customFormat="1" ht="15">
      <c r="B90" s="20"/>
    </row>
    <row r="91" s="3" customFormat="1" ht="15">
      <c r="B91" s="20"/>
    </row>
    <row r="92" s="3" customFormat="1" ht="15">
      <c r="B92" s="20"/>
    </row>
    <row r="93" s="3" customFormat="1" ht="15">
      <c r="B93" s="20"/>
    </row>
    <row r="94" s="3" customFormat="1" ht="15">
      <c r="B94" s="20"/>
    </row>
    <row r="95" s="3" customFormat="1" ht="15">
      <c r="B95" s="20"/>
    </row>
    <row r="96" s="3" customFormat="1" ht="15">
      <c r="B96" s="20"/>
    </row>
    <row r="97" s="3" customFormat="1" ht="15">
      <c r="B97" s="20"/>
    </row>
    <row r="98" s="3" customFormat="1" ht="15">
      <c r="B98" s="20"/>
    </row>
    <row r="99" s="3" customFormat="1" ht="15">
      <c r="B99" s="20"/>
    </row>
    <row r="100" s="3" customFormat="1" ht="15">
      <c r="B100" s="20"/>
    </row>
    <row r="101" s="3" customFormat="1" ht="15">
      <c r="B101" s="20"/>
    </row>
    <row r="102" s="3" customFormat="1" ht="15">
      <c r="B102" s="20"/>
    </row>
    <row r="103" s="3" customFormat="1" ht="15">
      <c r="B103" s="20"/>
    </row>
    <row r="104" s="3" customFormat="1" ht="15">
      <c r="B104" s="20"/>
    </row>
    <row r="105" s="3" customFormat="1" ht="15">
      <c r="B105" s="20"/>
    </row>
    <row r="106" s="3" customFormat="1" ht="15">
      <c r="B106" s="20"/>
    </row>
    <row r="107" s="3" customFormat="1" ht="15">
      <c r="B107" s="20"/>
    </row>
    <row r="108" s="3" customFormat="1" ht="15">
      <c r="B108" s="20"/>
    </row>
    <row r="109" s="4" customFormat="1" ht="13.5">
      <c r="B109" s="21"/>
    </row>
    <row r="110" s="4" customFormat="1" ht="13.5">
      <c r="B110" s="21"/>
    </row>
    <row r="111" s="4" customFormat="1" ht="13.5">
      <c r="B111" s="21"/>
    </row>
    <row r="112" s="4" customFormat="1" ht="13.5">
      <c r="B112" s="21"/>
    </row>
    <row r="113" s="4" customFormat="1" ht="13.5">
      <c r="B113" s="21"/>
    </row>
    <row r="114" s="4" customFormat="1" ht="13.5">
      <c r="B114" s="21"/>
    </row>
    <row r="115" s="4" customFormat="1" ht="13.5">
      <c r="B115" s="21"/>
    </row>
    <row r="116" s="4" customFormat="1" ht="13.5">
      <c r="B116" s="21"/>
    </row>
    <row r="117" s="4" customFormat="1" ht="13.5">
      <c r="B117" s="21"/>
    </row>
    <row r="118" s="4" customFormat="1" ht="13.5">
      <c r="B118" s="21"/>
    </row>
    <row r="119" s="4" customFormat="1" ht="13.5">
      <c r="B119" s="21"/>
    </row>
    <row r="120" s="4" customFormat="1" ht="13.5">
      <c r="B120" s="21"/>
    </row>
    <row r="121" s="4" customFormat="1" ht="13.5">
      <c r="B121" s="21"/>
    </row>
    <row r="122" s="4" customFormat="1" ht="13.5">
      <c r="B122" s="21"/>
    </row>
    <row r="123" s="4" customFormat="1" ht="13.5">
      <c r="B123" s="21"/>
    </row>
    <row r="124" s="4" customFormat="1" ht="13.5">
      <c r="B124" s="21"/>
    </row>
    <row r="125" s="4" customFormat="1" ht="13.5">
      <c r="B125" s="21"/>
    </row>
    <row r="126" s="4" customFormat="1" ht="13.5">
      <c r="B126" s="21"/>
    </row>
    <row r="127" s="4" customFormat="1" ht="13.5">
      <c r="B127" s="21"/>
    </row>
    <row r="128" s="4" customFormat="1" ht="13.5">
      <c r="B128" s="21"/>
    </row>
    <row r="129" s="4" customFormat="1" ht="13.5">
      <c r="B129" s="21"/>
    </row>
    <row r="130" s="4" customFormat="1" ht="13.5">
      <c r="B130" s="21"/>
    </row>
    <row r="131" s="4" customFormat="1" ht="13.5">
      <c r="B131" s="21"/>
    </row>
    <row r="132" s="4" customFormat="1" ht="13.5">
      <c r="B132" s="21"/>
    </row>
    <row r="133" s="4" customFormat="1" ht="13.5">
      <c r="B133" s="21"/>
    </row>
    <row r="134" s="4" customFormat="1" ht="13.5">
      <c r="B134" s="21"/>
    </row>
    <row r="135" s="4" customFormat="1" ht="13.5">
      <c r="B135" s="21"/>
    </row>
    <row r="136" s="4" customFormat="1" ht="13.5">
      <c r="B136" s="21"/>
    </row>
    <row r="137" s="4" customFormat="1" ht="13.5">
      <c r="B137" s="21"/>
    </row>
    <row r="138" s="4" customFormat="1" ht="13.5">
      <c r="B138" s="21"/>
    </row>
    <row r="139" s="4" customFormat="1" ht="13.5">
      <c r="B139" s="21"/>
    </row>
    <row r="140" s="4" customFormat="1" ht="13.5">
      <c r="B140" s="21"/>
    </row>
    <row r="141" s="4" customFormat="1" ht="13.5">
      <c r="B141" s="21"/>
    </row>
    <row r="142" s="4" customFormat="1" ht="13.5">
      <c r="B142" s="21"/>
    </row>
    <row r="143" s="4" customFormat="1" ht="13.5">
      <c r="B143" s="21"/>
    </row>
    <row r="144" s="4" customFormat="1" ht="13.5">
      <c r="B144" s="21"/>
    </row>
    <row r="145" s="4" customFormat="1" ht="13.5">
      <c r="B145" s="21"/>
    </row>
    <row r="146" s="4" customFormat="1" ht="13.5">
      <c r="B146" s="21"/>
    </row>
    <row r="147" s="4" customFormat="1" ht="13.5">
      <c r="B147" s="21"/>
    </row>
    <row r="148" s="4" customFormat="1" ht="13.5">
      <c r="B148" s="21"/>
    </row>
    <row r="149" s="4" customFormat="1" ht="13.5">
      <c r="B149" s="21"/>
    </row>
    <row r="150" s="4" customFormat="1" ht="13.5">
      <c r="B150" s="21"/>
    </row>
    <row r="151" s="4" customFormat="1" ht="13.5">
      <c r="B151" s="21"/>
    </row>
    <row r="152" s="4" customFormat="1" ht="13.5">
      <c r="B152" s="21"/>
    </row>
    <row r="153" s="4" customFormat="1" ht="13.5">
      <c r="B153" s="21"/>
    </row>
    <row r="154" s="4" customFormat="1" ht="13.5">
      <c r="B154" s="21"/>
    </row>
    <row r="155" s="4" customFormat="1" ht="13.5">
      <c r="B155" s="21"/>
    </row>
    <row r="156" s="4" customFormat="1" ht="13.5">
      <c r="B156" s="21"/>
    </row>
    <row r="157" s="4" customFormat="1" ht="13.5">
      <c r="B157" s="21"/>
    </row>
    <row r="158" s="4" customFormat="1" ht="13.5">
      <c r="B158" s="21"/>
    </row>
    <row r="159" s="4" customFormat="1" ht="13.5">
      <c r="B159" s="21"/>
    </row>
  </sheetData>
  <sheetProtection/>
  <mergeCells count="1">
    <mergeCell ref="A2:B2"/>
  </mergeCells>
  <printOptions/>
  <pageMargins left="0.84" right="0.69" top="0.66" bottom="0.72" header="0.51" footer="0.35"/>
  <pageSetup firstPageNumber="11" useFirstPageNumber="1" horizontalDpi="600" verticalDpi="600" orientation="portrait" paperSize="9"/>
  <headerFooter alignWithMargins="0">
    <oddFooter>&amp;R－&amp;P－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LdL</cp:lastModifiedBy>
  <cp:lastPrinted>2017-09-22T02:59:41Z</cp:lastPrinted>
  <dcterms:created xsi:type="dcterms:W3CDTF">2004-02-12T01:53:04Z</dcterms:created>
  <dcterms:modified xsi:type="dcterms:W3CDTF">2023-07-26T07:00:16Z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