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80" firstSheet="7" activeTab="1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<sst xmlns="http://schemas.openxmlformats.org/spreadsheetml/2006/main" count="892" uniqueCount="290">
  <si>
    <t>附件2-3</t>
  </si>
  <si>
    <t>预算01-1表</t>
  </si>
  <si>
    <t>部门财务收支预算总表</t>
  </si>
  <si>
    <t>单位名称：大姚县六苴中心卫生院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</si>
  <si>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</si>
  <si>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</si>
  <si>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</si>
  <si>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</si>
  <si>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</si>
  <si>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</si>
  <si>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</si>
  <si>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</si>
  <si>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</si>
  <si>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</si>
  <si>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</si>
  <si>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</si>
  <si>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</si>
  <si>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</si>
  <si>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</si>
  <si>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</si>
  <si>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</si>
  <si>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</si>
  <si>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</si>
  <si>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</si>
  <si>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</si>
  <si>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</si>
  <si>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</si>
  <si>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</si>
  <si>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</si>
  <si>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</si>
  <si>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</si>
  <si>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</si>
  <si>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</si>
  <si>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</si>
  <si>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</si>
  <si>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</si>
  <si>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</si>
  <si>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</si>
  <si>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</si>
  <si>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</si>
  <si>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</si>
  <si>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</si>
  <si>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</si>
  <si>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</si>
  <si>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</si>
  <si>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</si>
  <si>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</si>
  <si>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</si>
  <si>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</si>
  <si>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</si>
  <si>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</si>
  <si>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</si>
  <si>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</si>
  <si>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</si>
  <si>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</si>
  <si>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</si>
  <si>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</si>
  <si>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</si>
  <si>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</si>
  <si>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</si>
  <si>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</si>
  <si>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</si>
  <si>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</si>
  <si>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</si>
  <si>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</si>
  <si>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</si>
  <si>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</si>
  <si>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</si>
  <si>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</si>
  <si>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</si>
  <si>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</si>
  <si>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</si>
  <si>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大姚县六苴中心卫生院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</si>
  <si>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</si>
  <si>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</si>
  <si>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</si>
  <si>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</si>
  <si>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</si>
  <si>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</si>
  <si>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</si>
  <si>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</si>
  <si>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</si>
  <si>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</si>
  <si>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</si>
  <si>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</si>
  <si>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</si>
  <si>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</si>
  <si>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行政事业单位离退休</t>
  </si>
  <si>
    <t>事业单位离退休</t>
  </si>
  <si>
    <t>机关事业单位基本养老保险支出</t>
  </si>
  <si>
    <t>医疗卫生与计划生育支出</t>
  </si>
  <si>
    <t>基层医疗卫生机构</t>
  </si>
  <si>
    <t>乡镇卫生院</t>
  </si>
  <si>
    <t>计划生育事务</t>
  </si>
  <si>
    <t>计划生育服务</t>
  </si>
  <si>
    <t>行政事业单位医疗</t>
  </si>
  <si>
    <t>事业单位医疗</t>
  </si>
  <si>
    <t>公务员医疗补助</t>
  </si>
  <si>
    <t>医疗保险缴费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</si>
  <si>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</si>
  <si>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</si>
  <si>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</si>
  <si>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</si>
  <si>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</si>
  <si>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</si>
  <si>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</si>
  <si>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</si>
  <si>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</si>
  <si>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</si>
  <si>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</si>
  <si>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</si>
  <si>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</si>
  <si>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</si>
  <si>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</si>
  <si>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</si>
  <si>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</si>
  <si>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</si>
  <si>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</si>
  <si>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</si>
  <si>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</si>
  <si>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</si>
  <si>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</si>
  <si>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</si>
  <si>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</si>
  <si>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</si>
  <si>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</si>
  <si>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</si>
  <si>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</si>
  <si>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</si>
  <si>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</si>
  <si>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</si>
  <si>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</si>
  <si>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</si>
  <si>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</si>
  <si>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</si>
  <si>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</si>
  <si>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</si>
  <si>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</si>
  <si>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</si>
  <si>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</si>
  <si>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</si>
  <si>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</si>
  <si>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</si>
  <si>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</si>
  <si>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</si>
  <si>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</si>
  <si>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</si>
  <si>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</si>
  <si>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</si>
  <si>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</si>
  <si>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</si>
  <si>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</si>
  <si>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</si>
  <si>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</si>
  <si>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2023年“三公”经费财政拨款预算15000.00元，公务用车运行费15000.00元，公务接待费0.00元；2、公务用车运行维护费预算15000.00元，与上15000.00相比无变动；3、公务接待费预算0.00元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</si>
  <si>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</si>
  <si>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</si>
  <si>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</si>
  <si>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</si>
  <si>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</si>
  <si>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</si>
  <si>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</si>
  <si>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</si>
  <si>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</si>
  <si>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</si>
  <si>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</si>
  <si>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</si>
  <si>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</si>
  <si>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</si>
  <si>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</si>
  <si>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</si>
  <si>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</si>
  <si>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</si>
  <si>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</si>
  <si>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</si>
  <si>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2023年乡村医生补助</t>
  </si>
  <si>
    <t>30305</t>
  </si>
  <si>
    <t>生活补助</t>
  </si>
  <si>
    <t>大姚县六苴中心卫生院（卫生）</t>
  </si>
  <si>
    <t>机关事业单位基本养老保险缴费</t>
  </si>
  <si>
    <t>2080505</t>
  </si>
  <si>
    <t>机关事业单位基本养老保险缴费支出</t>
  </si>
  <si>
    <t>30108</t>
  </si>
  <si>
    <t>退休生活补助</t>
  </si>
  <si>
    <t>2080502</t>
  </si>
  <si>
    <t>30302</t>
  </si>
  <si>
    <t>退休费</t>
  </si>
  <si>
    <t>事业人员基本工资</t>
  </si>
  <si>
    <t>2100302</t>
  </si>
  <si>
    <t>30101</t>
  </si>
  <si>
    <t>基本工资</t>
  </si>
  <si>
    <t>事业人员津贴补贴</t>
  </si>
  <si>
    <t>30102</t>
  </si>
  <si>
    <t>津贴补贴</t>
  </si>
  <si>
    <t>车辆使用费</t>
  </si>
  <si>
    <t>30231</t>
  </si>
  <si>
    <t>公务用车运行维护费</t>
  </si>
  <si>
    <t>失业保险</t>
  </si>
  <si>
    <t>30112</t>
  </si>
  <si>
    <t>其他社会保障缴费</t>
  </si>
  <si>
    <t>工伤保险</t>
  </si>
  <si>
    <t>2101199</t>
  </si>
  <si>
    <t>其他行政事业单位医疗支出</t>
  </si>
  <si>
    <t>退休公用经费</t>
  </si>
  <si>
    <t>30201</t>
  </si>
  <si>
    <t>办公费</t>
  </si>
  <si>
    <t>2101102</t>
  </si>
  <si>
    <t>30110</t>
  </si>
  <si>
    <t>职工基本医疗保险缴费</t>
  </si>
  <si>
    <t>2101103</t>
  </si>
  <si>
    <t>30111</t>
  </si>
  <si>
    <t>公务员医疗补助缴费</t>
  </si>
  <si>
    <t>事业人员工绩效奖励</t>
  </si>
  <si>
    <t>30107</t>
  </si>
  <si>
    <t>绩效工资</t>
  </si>
  <si>
    <t>2017年新增绩效奖励（事业）</t>
  </si>
  <si>
    <t>大姚县六苴中心卫生院（计生）</t>
  </si>
  <si>
    <t>2100717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</si>
  <si>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</si>
  <si>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</si>
  <si>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</si>
  <si>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</si>
  <si>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</si>
  <si>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</si>
  <si>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</si>
  <si>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注：本表无数字。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</si>
  <si>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</si>
  <si>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</si>
  <si>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</si>
  <si>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</si>
  <si>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</si>
  <si>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</si>
  <si>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</si>
  <si>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</si>
  <si>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</si>
  <si>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</si>
  <si>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</si>
  <si>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</si>
  <si>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</si>
  <si>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</si>
  <si>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</si>
  <si>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</si>
  <si>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</si>
  <si>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</si>
  <si>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</si>
  <si>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</si>
  <si>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</si>
  <si>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</si>
  <si>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</si>
  <si>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</si>
  <si>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</si>
  <si>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</si>
  <si>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</si>
  <si>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</si>
  <si>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</si>
  <si>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</si>
  <si>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</si>
  <si>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</si>
  <si>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</si>
  <si>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</si>
  <si>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</si>
  <si>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</si>
  <si>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</si>
  <si>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</si>
  <si>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单位名称：大姚县六苴中心卫生院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</si>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</sst>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-0.00\ "/>
    <numFmt numFmtId="178" formatCode="#,##0.00_);[Red]\-#,##0.00\ "/>
  </numFmts>
  <fonts count="40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9"/>
      <name val="Microsoft YaHei U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top"/>
      <protection locked="0"/>
    </xf>
    <xf numFmtId="42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23" borderId="2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17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39" fillId="14" borderId="20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0" borderId="0">
      <alignment vertical="top"/>
      <protection locked="0"/>
    </xf>
    <xf numFmtId="0" fontId="38" fillId="0" borderId="0"/>
  </cellStyleXfs>
  <cellXfs count="22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left" vertical="center"/>
      <protection locked="0"/>
    </xf>
    <xf numFmtId="176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176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4" fillId="0" borderId="1" xfId="49" applyNumberFormat="1" applyFont="1" applyFill="1" applyBorder="1" applyAlignment="1" applyProtection="1">
      <alignment horizontal="center" vertical="center"/>
    </xf>
    <xf numFmtId="4" fontId="6" fillId="0" borderId="8" xfId="49" applyNumberFormat="1" applyFont="1" applyFill="1" applyBorder="1" applyAlignment="1" applyProtection="1">
      <alignment horizontal="center" vertical="center"/>
    </xf>
    <xf numFmtId="0" fontId="12" fillId="0" borderId="0" xfId="49" applyFont="1" applyFill="1" applyAlignment="1" applyProtection="1">
      <alignment horizontal="left" vertical="center" wrapText="1"/>
    </xf>
    <xf numFmtId="0" fontId="12" fillId="0" borderId="0" xfId="49" applyFont="1" applyFill="1" applyBorder="1" applyAlignment="1" applyProtection="1">
      <alignment horizontal="left"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178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176" fontId="1" fillId="0" borderId="0" xfId="49" applyNumberFormat="1" applyFont="1" applyFill="1" applyBorder="1" applyAlignment="1" applyProtection="1">
      <alignment horizont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10" sqref="D10"/>
    </sheetView>
  </sheetViews>
  <sheetFormatPr defaultColWidth="8" defaultRowHeight="14.25" customHeight="1" outlineLevelCol="3"/>
  <cols>
    <col min="1" max="1" width="39.6285714285714" style="1" customWidth="1"/>
    <col min="2" max="2" width="43.1238095238095" style="1" customWidth="1"/>
    <col min="3" max="3" width="40.3714285714286" style="1" customWidth="1"/>
    <col min="4" max="4" width="46.1238095238095" style="1" customWidth="1"/>
    <col min="5" max="5" width="8" style="36" customWidth="1"/>
    <col min="6" max="16384" width="8" style="36"/>
  </cols>
  <sheetData>
    <row r="1" ht="13.5" customHeight="1" spans="1:4">
      <c r="A1" s="219" t="s">
        <v>0</v>
      </c>
      <c r="B1" s="3"/>
      <c r="C1" s="3"/>
      <c r="D1" s="106" t="s">
        <v>1</v>
      </c>
    </row>
    <row r="2" ht="36" customHeight="1" spans="1:4">
      <c r="A2" s="51" t="s">
        <v>2</v>
      </c>
      <c r="B2" s="220"/>
      <c r="C2" s="220"/>
      <c r="D2" s="220"/>
    </row>
    <row r="3" ht="21" customHeight="1" spans="1:4">
      <c r="A3" s="39" t="s">
        <v>3</v>
      </c>
      <c r="B3" s="166"/>
      <c r="C3" s="166"/>
      <c r="D3" s="106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70" t="s">
        <v>10</v>
      </c>
      <c r="B7" s="168">
        <v>4404762</v>
      </c>
      <c r="C7" s="170" t="s">
        <v>11</v>
      </c>
      <c r="D7" s="46" t="s">
        <v>12</v>
      </c>
    </row>
    <row r="8" ht="20.25" customHeight="1" spans="1:4">
      <c r="A8" s="170" t="s">
        <v>13</v>
      </c>
      <c r="B8" s="168"/>
      <c r="C8" s="170" t="s">
        <v>14</v>
      </c>
      <c r="D8" s="46"/>
    </row>
    <row r="9" ht="20.25" customHeight="1" spans="1:4">
      <c r="A9" s="170" t="s">
        <v>15</v>
      </c>
      <c r="B9" s="168"/>
      <c r="C9" s="170" t="s">
        <v>16</v>
      </c>
      <c r="D9" s="46"/>
    </row>
    <row r="10" ht="20.25" customHeight="1" spans="1:4">
      <c r="A10" s="170" t="s">
        <v>17</v>
      </c>
      <c r="B10" s="169"/>
      <c r="C10" s="170" t="s">
        <v>18</v>
      </c>
      <c r="D10" s="46"/>
    </row>
    <row r="11" ht="21.75" customHeight="1" spans="1:4">
      <c r="A11" s="24" t="s">
        <v>19</v>
      </c>
      <c r="B11" s="168"/>
      <c r="C11" s="170" t="s">
        <v>20</v>
      </c>
      <c r="D11" s="46"/>
    </row>
    <row r="12" ht="20.25" customHeight="1" spans="1:4">
      <c r="A12" s="24" t="s">
        <v>21</v>
      </c>
      <c r="B12" s="169"/>
      <c r="C12" s="170" t="s">
        <v>22</v>
      </c>
      <c r="D12" s="46"/>
    </row>
    <row r="13" ht="20.25" customHeight="1" spans="1:4">
      <c r="A13" s="24" t="s">
        <v>23</v>
      </c>
      <c r="B13" s="169"/>
      <c r="C13" s="170" t="s">
        <v>24</v>
      </c>
      <c r="D13" s="46"/>
    </row>
    <row r="14" ht="20.25" customHeight="1" spans="1:4">
      <c r="A14" s="24" t="s">
        <v>25</v>
      </c>
      <c r="B14" s="169"/>
      <c r="C14" s="170" t="s">
        <v>26</v>
      </c>
      <c r="D14" s="168">
        <v>760930</v>
      </c>
    </row>
    <row r="15" ht="21" customHeight="1" spans="1:4">
      <c r="A15" s="221" t="s">
        <v>27</v>
      </c>
      <c r="B15" s="169"/>
      <c r="C15" s="170" t="s">
        <v>28</v>
      </c>
      <c r="D15" s="168">
        <v>3643832</v>
      </c>
    </row>
    <row r="16" ht="21" customHeight="1" spans="1:4">
      <c r="A16" s="221" t="s">
        <v>29</v>
      </c>
      <c r="B16" s="222"/>
      <c r="C16" s="170" t="s">
        <v>30</v>
      </c>
      <c r="D16" s="172"/>
    </row>
    <row r="17" ht="21" customHeight="1" spans="1:4">
      <c r="A17" s="221" t="s">
        <v>31</v>
      </c>
      <c r="B17" s="222"/>
      <c r="C17" s="170" t="s">
        <v>32</v>
      </c>
      <c r="D17" s="172"/>
    </row>
    <row r="18" ht="21" customHeight="1" spans="1:4">
      <c r="A18" s="221"/>
      <c r="B18" s="222"/>
      <c r="C18" s="170" t="s">
        <v>33</v>
      </c>
      <c r="D18" s="172"/>
    </row>
    <row r="19" ht="21" customHeight="1" spans="1:4">
      <c r="A19" s="221"/>
      <c r="B19" s="222"/>
      <c r="C19" s="170" t="s">
        <v>34</v>
      </c>
      <c r="D19" s="172"/>
    </row>
    <row r="20" ht="21" customHeight="1" spans="1:4">
      <c r="A20" s="221"/>
      <c r="B20" s="222"/>
      <c r="C20" s="170" t="s">
        <v>35</v>
      </c>
      <c r="D20" s="172"/>
    </row>
    <row r="21" ht="21" customHeight="1" spans="1:4">
      <c r="A21" s="221"/>
      <c r="B21" s="222"/>
      <c r="C21" s="170" t="s">
        <v>36</v>
      </c>
      <c r="D21" s="172"/>
    </row>
    <row r="22" ht="21" customHeight="1" spans="1:4">
      <c r="A22" s="221"/>
      <c r="B22" s="222"/>
      <c r="C22" s="170" t="s">
        <v>37</v>
      </c>
      <c r="D22" s="172"/>
    </row>
    <row r="23" ht="21" customHeight="1" spans="1:4">
      <c r="A23" s="221"/>
      <c r="B23" s="222"/>
      <c r="C23" s="170" t="s">
        <v>38</v>
      </c>
      <c r="D23" s="172"/>
    </row>
    <row r="24" ht="21" customHeight="1" spans="1:4">
      <c r="A24" s="221"/>
      <c r="B24" s="222"/>
      <c r="C24" s="170" t="s">
        <v>39</v>
      </c>
      <c r="D24" s="172"/>
    </row>
    <row r="25" ht="21" customHeight="1" spans="1:4">
      <c r="A25" s="221"/>
      <c r="B25" s="222"/>
      <c r="C25" s="170" t="s">
        <v>40</v>
      </c>
      <c r="D25" s="172"/>
    </row>
    <row r="26" ht="21" customHeight="1" spans="1:4">
      <c r="A26" s="221"/>
      <c r="B26" s="222"/>
      <c r="C26" s="170" t="s">
        <v>41</v>
      </c>
      <c r="D26" s="172"/>
    </row>
    <row r="27" ht="21" customHeight="1" spans="1:4">
      <c r="A27" s="221"/>
      <c r="B27" s="222"/>
      <c r="C27" s="170" t="s">
        <v>42</v>
      </c>
      <c r="D27" s="172"/>
    </row>
    <row r="28" ht="21" customHeight="1" spans="1:4">
      <c r="A28" s="221"/>
      <c r="B28" s="222"/>
      <c r="C28" s="170" t="s">
        <v>43</v>
      </c>
      <c r="D28" s="172"/>
    </row>
    <row r="29" ht="21" customHeight="1" spans="1:4">
      <c r="A29" s="221"/>
      <c r="B29" s="222"/>
      <c r="C29" s="170" t="s">
        <v>44</v>
      </c>
      <c r="D29" s="172"/>
    </row>
    <row r="30" ht="20.25" customHeight="1" spans="1:4">
      <c r="A30" s="223" t="s">
        <v>45</v>
      </c>
      <c r="B30" s="224">
        <v>4404762</v>
      </c>
      <c r="C30" s="171" t="s">
        <v>46</v>
      </c>
      <c r="D30" s="224">
        <v>4404762</v>
      </c>
    </row>
    <row r="31" ht="20.25" customHeight="1" spans="1:4">
      <c r="A31" s="225" t="s">
        <v>47</v>
      </c>
      <c r="B31" s="226"/>
      <c r="C31" s="170" t="s">
        <v>48</v>
      </c>
      <c r="D31" s="224" t="s">
        <v>49</v>
      </c>
    </row>
    <row r="32" ht="20.25" customHeight="1" spans="1:4">
      <c r="A32" s="227" t="s">
        <v>50</v>
      </c>
      <c r="B32" s="224">
        <v>4404762</v>
      </c>
      <c r="C32" s="171" t="s">
        <v>51</v>
      </c>
      <c r="D32" s="224">
        <v>4404762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6" sqref="B16"/>
    </sheetView>
  </sheetViews>
  <sheetFormatPr defaultColWidth="9.12380952380952" defaultRowHeight="14.25" customHeight="1" outlineLevelCol="5"/>
  <cols>
    <col min="1" max="1" width="32.1238095238095" style="1" customWidth="1"/>
    <col min="2" max="2" width="20.752380952381" style="107" customWidth="1"/>
    <col min="3" max="3" width="32.1238095238095" style="1" customWidth="1"/>
    <col min="4" max="4" width="27.752380952381" style="1" customWidth="1"/>
    <col min="5" max="6" width="36.752380952381" style="1" customWidth="1"/>
    <col min="7" max="7" width="9.12380952380952" style="1" customWidth="1"/>
    <col min="8" max="16384" width="9.12380952380952" style="1"/>
  </cols>
  <sheetData>
    <row r="1" ht="12" customHeight="1" spans="1:6">
      <c r="A1" s="108">
        <v>1</v>
      </c>
      <c r="B1" s="109">
        <v>0</v>
      </c>
      <c r="C1" s="108">
        <v>1</v>
      </c>
      <c r="D1" s="110"/>
      <c r="E1" s="110"/>
      <c r="F1" s="106" t="s">
        <v>238</v>
      </c>
    </row>
    <row r="2" ht="26.25" customHeight="1" spans="1:6">
      <c r="A2" s="111" t="s">
        <v>239</v>
      </c>
      <c r="B2" s="111" t="s">
        <v>239</v>
      </c>
      <c r="C2" s="112"/>
      <c r="D2" s="113"/>
      <c r="E2" s="113"/>
      <c r="F2" s="113"/>
    </row>
    <row r="3" ht="13.5" customHeight="1" spans="1:6">
      <c r="A3" s="6" t="s">
        <v>3</v>
      </c>
      <c r="B3" s="6" t="s">
        <v>240</v>
      </c>
      <c r="C3" s="108"/>
      <c r="D3" s="110"/>
      <c r="E3" s="110"/>
      <c r="F3" s="106" t="s">
        <v>4</v>
      </c>
    </row>
    <row r="4" ht="19.5" customHeight="1" spans="1:6">
      <c r="A4" s="114" t="s">
        <v>241</v>
      </c>
      <c r="B4" s="115" t="s">
        <v>75</v>
      </c>
      <c r="C4" s="114" t="s">
        <v>76</v>
      </c>
      <c r="D4" s="12" t="s">
        <v>242</v>
      </c>
      <c r="E4" s="13"/>
      <c r="F4" s="14"/>
    </row>
    <row r="5" ht="18.75" customHeight="1" spans="1:6">
      <c r="A5" s="116"/>
      <c r="B5" s="117"/>
      <c r="C5" s="116"/>
      <c r="D5" s="17" t="s">
        <v>58</v>
      </c>
      <c r="E5" s="12" t="s">
        <v>78</v>
      </c>
      <c r="F5" s="17" t="s">
        <v>79</v>
      </c>
    </row>
    <row r="6" ht="18.75" customHeight="1" spans="1:6">
      <c r="A6" s="55">
        <v>1</v>
      </c>
      <c r="B6" s="118" t="s">
        <v>140</v>
      </c>
      <c r="C6" s="55">
        <v>3</v>
      </c>
      <c r="D6" s="69">
        <v>4</v>
      </c>
      <c r="E6" s="69">
        <v>5</v>
      </c>
      <c r="F6" s="69">
        <v>6</v>
      </c>
    </row>
    <row r="7" ht="21" customHeight="1" spans="1:6">
      <c r="A7" s="23" t="s">
        <v>12</v>
      </c>
      <c r="B7" s="23"/>
      <c r="C7" s="23"/>
      <c r="D7" s="119" t="s">
        <v>12</v>
      </c>
      <c r="E7" s="120" t="s">
        <v>12</v>
      </c>
      <c r="F7" s="120" t="s">
        <v>12</v>
      </c>
    </row>
    <row r="8" ht="21" customHeight="1" spans="1:6">
      <c r="A8" s="23"/>
      <c r="B8" s="23" t="s">
        <v>12</v>
      </c>
      <c r="C8" s="23" t="s">
        <v>12</v>
      </c>
      <c r="D8" s="121" t="s">
        <v>12</v>
      </c>
      <c r="E8" s="122" t="s">
        <v>12</v>
      </c>
      <c r="F8" s="122" t="s">
        <v>12</v>
      </c>
    </row>
    <row r="9" ht="18.75" customHeight="1" spans="1:6">
      <c r="A9" s="123" t="s">
        <v>99</v>
      </c>
      <c r="B9" s="123" t="s">
        <v>99</v>
      </c>
      <c r="C9" s="124" t="s">
        <v>99</v>
      </c>
      <c r="D9" s="121" t="s">
        <v>12</v>
      </c>
      <c r="E9" s="122" t="s">
        <v>12</v>
      </c>
      <c r="F9" s="122" t="s">
        <v>12</v>
      </c>
    </row>
    <row r="10" customHeight="1" spans="1:1">
      <c r="A10" s="1" t="s">
        <v>225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D20" sqref="D20"/>
    </sheetView>
  </sheetViews>
  <sheetFormatPr defaultColWidth="9.12380952380952" defaultRowHeight="14.25" customHeight="1"/>
  <cols>
    <col min="1" max="6" width="16" style="1" customWidth="1"/>
    <col min="7" max="7" width="12" style="1" customWidth="1"/>
    <col min="8" max="10" width="12.6285714285714" style="1" customWidth="1"/>
    <col min="11" max="11" width="12.6285714285714" style="36" customWidth="1"/>
    <col min="12" max="14" width="12.6285714285714" style="1" customWidth="1"/>
    <col min="15" max="16" width="12.6285714285714" style="36" customWidth="1"/>
    <col min="17" max="17" width="12.3714285714286" style="36" customWidth="1"/>
    <col min="18" max="18" width="10.3714285714286" style="1" customWidth="1"/>
    <col min="19" max="19" width="9.12380952380952" style="36" customWidth="1"/>
    <col min="20" max="16384" width="9.12380952380952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59"/>
      <c r="R1" s="37" t="s">
        <v>243</v>
      </c>
    </row>
    <row r="2" ht="27.75" customHeight="1" spans="1:18">
      <c r="A2" s="38" t="s">
        <v>244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73"/>
      <c r="P3" s="73"/>
      <c r="Q3" s="73"/>
      <c r="R3" s="106" t="s">
        <v>147</v>
      </c>
    </row>
    <row r="4" ht="15.75" customHeight="1" spans="1:18">
      <c r="A4" s="11" t="s">
        <v>245</v>
      </c>
      <c r="B4" s="78" t="s">
        <v>246</v>
      </c>
      <c r="C4" s="78" t="s">
        <v>247</v>
      </c>
      <c r="D4" s="78" t="s">
        <v>248</v>
      </c>
      <c r="E4" s="78" t="s">
        <v>249</v>
      </c>
      <c r="F4" s="78" t="s">
        <v>250</v>
      </c>
      <c r="G4" s="41" t="s">
        <v>164</v>
      </c>
      <c r="H4" s="41"/>
      <c r="I4" s="41"/>
      <c r="J4" s="41"/>
      <c r="K4" s="97"/>
      <c r="L4" s="41"/>
      <c r="M4" s="41"/>
      <c r="N4" s="41"/>
      <c r="O4" s="98"/>
      <c r="P4" s="97"/>
      <c r="Q4" s="98"/>
      <c r="R4" s="42"/>
    </row>
    <row r="5" ht="17.25" customHeight="1" spans="1:18">
      <c r="A5" s="16"/>
      <c r="B5" s="80"/>
      <c r="C5" s="80"/>
      <c r="D5" s="80"/>
      <c r="E5" s="80"/>
      <c r="F5" s="80"/>
      <c r="G5" s="80" t="s">
        <v>58</v>
      </c>
      <c r="H5" s="80" t="s">
        <v>61</v>
      </c>
      <c r="I5" s="80" t="s">
        <v>251</v>
      </c>
      <c r="J5" s="80" t="s">
        <v>252</v>
      </c>
      <c r="K5" s="81" t="s">
        <v>253</v>
      </c>
      <c r="L5" s="99" t="s">
        <v>65</v>
      </c>
      <c r="M5" s="99"/>
      <c r="N5" s="99"/>
      <c r="O5" s="100"/>
      <c r="P5" s="101"/>
      <c r="Q5" s="100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60</v>
      </c>
      <c r="I6" s="82"/>
      <c r="J6" s="82"/>
      <c r="K6" s="83"/>
      <c r="L6" s="82" t="s">
        <v>60</v>
      </c>
      <c r="M6" s="82" t="s">
        <v>66</v>
      </c>
      <c r="N6" s="82" t="s">
        <v>172</v>
      </c>
      <c r="O6" s="102" t="s">
        <v>68</v>
      </c>
      <c r="P6" s="83" t="s">
        <v>69</v>
      </c>
      <c r="Q6" s="83" t="s">
        <v>70</v>
      </c>
      <c r="R6" s="82" t="s">
        <v>71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ht="21" customHeight="1" spans="1:18">
      <c r="A8" s="85" t="s">
        <v>12</v>
      </c>
      <c r="B8" s="86"/>
      <c r="C8" s="86"/>
      <c r="D8" s="86"/>
      <c r="E8" s="89"/>
      <c r="F8" s="87" t="s">
        <v>12</v>
      </c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25.5" customHeight="1" spans="1:18">
      <c r="A9" s="85" t="s">
        <v>12</v>
      </c>
      <c r="B9" s="86" t="s">
        <v>12</v>
      </c>
      <c r="C9" s="86" t="s">
        <v>12</v>
      </c>
      <c r="D9" s="86" t="s">
        <v>12</v>
      </c>
      <c r="E9" s="89" t="s">
        <v>12</v>
      </c>
      <c r="F9" s="89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99</v>
      </c>
      <c r="B10" s="91"/>
      <c r="C10" s="91"/>
      <c r="D10" s="91"/>
      <c r="E10" s="89"/>
      <c r="F10" s="87" t="s">
        <v>12</v>
      </c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1" t="s">
        <v>225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4" sqref="A14"/>
    </sheetView>
  </sheetViews>
  <sheetFormatPr defaultColWidth="9.12380952380952" defaultRowHeight="14.25" customHeight="1"/>
  <cols>
    <col min="1" max="1" width="33.752380952381" style="1" customWidth="1"/>
    <col min="2" max="2" width="29.3714285714286" style="1" customWidth="1"/>
    <col min="3" max="3" width="39.1238095238095" style="1" customWidth="1"/>
    <col min="4" max="4" width="20.247619047619" style="36" customWidth="1"/>
    <col min="5" max="5" width="17.247619047619" style="36" customWidth="1"/>
    <col min="6" max="6" width="29.247619047619" style="36" customWidth="1"/>
    <col min="7" max="7" width="12" style="1" customWidth="1"/>
    <col min="8" max="10" width="10" style="1" customWidth="1"/>
    <col min="11" max="11" width="9.12380952380952" style="36" customWidth="1"/>
    <col min="12" max="13" width="9.12380952380952" style="1" customWidth="1"/>
    <col min="14" max="14" width="12.752380952381" style="1" customWidth="1"/>
    <col min="15" max="16" width="9.12380952380952" style="36" customWidth="1"/>
    <col min="17" max="17" width="12.1238095238095" style="36" customWidth="1"/>
    <col min="18" max="18" width="10.3714285714286" style="1" customWidth="1"/>
    <col min="19" max="19" width="9.12380952380952" style="36" customWidth="1"/>
    <col min="20" max="16384" width="9.12380952380952" style="36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64"/>
      <c r="M1" s="64"/>
      <c r="N1" s="64"/>
      <c r="O1" s="59"/>
      <c r="P1" s="94"/>
      <c r="Q1" s="59"/>
      <c r="R1" s="103" t="s">
        <v>254</v>
      </c>
    </row>
    <row r="2" ht="27.75" customHeight="1" spans="1:18">
      <c r="A2" s="38" t="s">
        <v>255</v>
      </c>
      <c r="B2" s="76"/>
      <c r="C2" s="76"/>
      <c r="D2" s="52"/>
      <c r="E2" s="52"/>
      <c r="F2" s="52"/>
      <c r="G2" s="76"/>
      <c r="H2" s="76"/>
      <c r="I2" s="76"/>
      <c r="J2" s="76"/>
      <c r="K2" s="95"/>
      <c r="L2" s="76"/>
      <c r="M2" s="76"/>
      <c r="N2" s="76"/>
      <c r="O2" s="52"/>
      <c r="P2" s="95"/>
      <c r="Q2" s="52"/>
      <c r="R2" s="76"/>
    </row>
    <row r="3" ht="18.75" customHeight="1" spans="1:18">
      <c r="A3" s="61" t="s">
        <v>3</v>
      </c>
      <c r="B3" s="62"/>
      <c r="C3" s="62"/>
      <c r="D3" s="77"/>
      <c r="E3" s="77"/>
      <c r="F3" s="77"/>
      <c r="G3" s="62"/>
      <c r="H3" s="62"/>
      <c r="I3" s="62"/>
      <c r="J3" s="62"/>
      <c r="K3" s="93"/>
      <c r="L3" s="64"/>
      <c r="M3" s="64"/>
      <c r="N3" s="64"/>
      <c r="O3" s="73"/>
      <c r="P3" s="96"/>
      <c r="Q3" s="73"/>
      <c r="R3" s="104" t="s">
        <v>147</v>
      </c>
    </row>
    <row r="4" ht="15.75" customHeight="1" spans="1:18">
      <c r="A4" s="11" t="s">
        <v>245</v>
      </c>
      <c r="B4" s="78" t="s">
        <v>256</v>
      </c>
      <c r="C4" s="78" t="s">
        <v>257</v>
      </c>
      <c r="D4" s="79" t="s">
        <v>258</v>
      </c>
      <c r="E4" s="79" t="s">
        <v>259</v>
      </c>
      <c r="F4" s="79" t="s">
        <v>260</v>
      </c>
      <c r="G4" s="41" t="s">
        <v>164</v>
      </c>
      <c r="H4" s="41"/>
      <c r="I4" s="41"/>
      <c r="J4" s="41"/>
      <c r="K4" s="97"/>
      <c r="L4" s="41"/>
      <c r="M4" s="41"/>
      <c r="N4" s="41"/>
      <c r="O4" s="98"/>
      <c r="P4" s="97"/>
      <c r="Q4" s="98"/>
      <c r="R4" s="42"/>
    </row>
    <row r="5" ht="17.25" customHeight="1" spans="1:18">
      <c r="A5" s="16"/>
      <c r="B5" s="80"/>
      <c r="C5" s="80"/>
      <c r="D5" s="81"/>
      <c r="E5" s="81"/>
      <c r="F5" s="81"/>
      <c r="G5" s="80" t="s">
        <v>58</v>
      </c>
      <c r="H5" s="80" t="s">
        <v>61</v>
      </c>
      <c r="I5" s="80" t="s">
        <v>251</v>
      </c>
      <c r="J5" s="80" t="s">
        <v>252</v>
      </c>
      <c r="K5" s="81" t="s">
        <v>253</v>
      </c>
      <c r="L5" s="99" t="s">
        <v>261</v>
      </c>
      <c r="M5" s="99"/>
      <c r="N5" s="99"/>
      <c r="O5" s="100"/>
      <c r="P5" s="101"/>
      <c r="Q5" s="100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60</v>
      </c>
      <c r="I6" s="82"/>
      <c r="J6" s="82"/>
      <c r="K6" s="83"/>
      <c r="L6" s="82" t="s">
        <v>60</v>
      </c>
      <c r="M6" s="82" t="s">
        <v>66</v>
      </c>
      <c r="N6" s="82" t="s">
        <v>172</v>
      </c>
      <c r="O6" s="102" t="s">
        <v>68</v>
      </c>
      <c r="P6" s="83" t="s">
        <v>69</v>
      </c>
      <c r="Q6" s="83" t="s">
        <v>70</v>
      </c>
      <c r="R6" s="82" t="s">
        <v>71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12</v>
      </c>
      <c r="B8" s="86"/>
      <c r="C8" s="86"/>
      <c r="D8" s="87"/>
      <c r="E8" s="87"/>
      <c r="F8" s="87"/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49.5" customHeight="1" spans="1:18">
      <c r="A9" s="85" t="s">
        <v>12</v>
      </c>
      <c r="B9" s="86" t="s">
        <v>12</v>
      </c>
      <c r="C9" s="86" t="s">
        <v>12</v>
      </c>
      <c r="D9" s="88" t="s">
        <v>12</v>
      </c>
      <c r="E9" s="88" t="s">
        <v>12</v>
      </c>
      <c r="F9" s="88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99</v>
      </c>
      <c r="B10" s="91"/>
      <c r="C10" s="92"/>
      <c r="D10" s="87"/>
      <c r="E10" s="87"/>
      <c r="F10" s="87"/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1" t="s">
        <v>225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0"/>
  <sheetViews>
    <sheetView tabSelected="1" workbookViewId="0">
      <selection activeCell="L7" sqref="L7"/>
    </sheetView>
  </sheetViews>
  <sheetFormatPr defaultColWidth="9.12380952380952" defaultRowHeight="14.25" customHeight="1"/>
  <cols>
    <col min="1" max="1" width="20" style="1" customWidth="1"/>
    <col min="2" max="4" width="13.3714285714286" style="1" customWidth="1"/>
    <col min="5" max="13" width="10.247619047619" style="1" customWidth="1"/>
    <col min="14" max="14" width="9.12380952380952" style="36" customWidth="1"/>
    <col min="15" max="16384" width="9.12380952380952" style="36"/>
  </cols>
  <sheetData>
    <row r="1" ht="13.5" customHeight="1" spans="1:7">
      <c r="A1" s="3"/>
      <c r="B1" s="3"/>
      <c r="C1" s="3"/>
      <c r="D1" s="60"/>
      <c r="G1" s="59" t="s">
        <v>262</v>
      </c>
    </row>
    <row r="2" ht="27.75" customHeight="1" spans="1:13">
      <c r="A2" s="38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 spans="1:13">
      <c r="A3" s="61" t="s">
        <v>264</v>
      </c>
      <c r="B3" s="62"/>
      <c r="C3" s="62"/>
      <c r="D3" s="63"/>
      <c r="E3" s="64"/>
      <c r="F3" s="64"/>
      <c r="G3" s="64"/>
      <c r="H3" s="64"/>
      <c r="M3" s="73"/>
    </row>
    <row r="4" s="36" customFormat="1" ht="44" customHeight="1" spans="1:7">
      <c r="A4" s="17" t="s">
        <v>265</v>
      </c>
      <c r="B4" s="12" t="s">
        <v>164</v>
      </c>
      <c r="C4" s="13"/>
      <c r="D4" s="13"/>
      <c r="E4" s="12" t="s">
        <v>266</v>
      </c>
      <c r="F4" s="13"/>
      <c r="G4" s="14"/>
    </row>
    <row r="5" s="36" customFormat="1" ht="40.5" customHeight="1" spans="1:7">
      <c r="A5" s="20"/>
      <c r="B5" s="29" t="s">
        <v>58</v>
      </c>
      <c r="C5" s="11" t="s">
        <v>61</v>
      </c>
      <c r="D5" s="65" t="s">
        <v>267</v>
      </c>
      <c r="E5" s="66" t="s">
        <v>268</v>
      </c>
      <c r="F5" s="67"/>
      <c r="G5" s="68"/>
    </row>
    <row r="6" s="36" customFormat="1" ht="19.5" customHeight="1" spans="1:7">
      <c r="A6" s="69">
        <v>1</v>
      </c>
      <c r="B6" s="69">
        <v>2</v>
      </c>
      <c r="C6" s="69">
        <v>3</v>
      </c>
      <c r="D6" s="70">
        <v>4</v>
      </c>
      <c r="E6" s="12">
        <v>5</v>
      </c>
      <c r="F6" s="13"/>
      <c r="G6" s="14"/>
    </row>
    <row r="7" s="36" customFormat="1" ht="19.5" customHeight="1" spans="1:7">
      <c r="A7" s="30" t="s">
        <v>12</v>
      </c>
      <c r="B7" s="50" t="s">
        <v>12</v>
      </c>
      <c r="C7" s="50" t="s">
        <v>12</v>
      </c>
      <c r="D7" s="71" t="s">
        <v>12</v>
      </c>
      <c r="E7" s="12"/>
      <c r="F7" s="13"/>
      <c r="G7" s="14"/>
    </row>
    <row r="8" s="36" customFormat="1" ht="19.5" customHeight="1" spans="1:7">
      <c r="A8" s="44" t="s">
        <v>12</v>
      </c>
      <c r="B8" s="50" t="s">
        <v>12</v>
      </c>
      <c r="C8" s="50" t="s">
        <v>12</v>
      </c>
      <c r="D8" s="71" t="s">
        <v>12</v>
      </c>
      <c r="E8" s="12"/>
      <c r="F8" s="13"/>
      <c r="G8" s="14"/>
    </row>
    <row r="9" s="36" customFormat="1" ht="19.5" customHeight="1" spans="1:7">
      <c r="A9" s="72" t="s">
        <v>58</v>
      </c>
      <c r="B9" s="50" t="s">
        <v>12</v>
      </c>
      <c r="C9" s="50" t="s">
        <v>12</v>
      </c>
      <c r="D9" s="71" t="s">
        <v>12</v>
      </c>
      <c r="E9" s="12"/>
      <c r="F9" s="13"/>
      <c r="G9" s="14"/>
    </row>
    <row r="10" s="36" customFormat="1" customHeight="1" spans="1:7">
      <c r="A10" s="1" t="s">
        <v>269</v>
      </c>
      <c r="B10" s="1"/>
      <c r="C10" s="1"/>
      <c r="D10" s="1"/>
      <c r="E10" s="1"/>
      <c r="G10" s="1"/>
    </row>
  </sheetData>
  <mergeCells count="10">
    <mergeCell ref="A2:M2"/>
    <mergeCell ref="A3:H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15" sqref="B15"/>
    </sheetView>
  </sheetViews>
  <sheetFormatPr defaultColWidth="9.12380952380952" defaultRowHeight="12" customHeight="1" outlineLevelRow="7"/>
  <cols>
    <col min="1" max="1" width="27.8761904761905" style="35" customWidth="1"/>
    <col min="2" max="2" width="27.8761904761905" style="36" customWidth="1"/>
    <col min="3" max="3" width="27.8761904761905" style="35" customWidth="1"/>
    <col min="4" max="4" width="15" style="35" customWidth="1"/>
    <col min="5" max="5" width="14.6285714285714" style="35" customWidth="1"/>
    <col min="6" max="6" width="23.6285714285714" style="35" customWidth="1"/>
    <col min="7" max="7" width="11.247619047619" style="36" customWidth="1"/>
    <col min="8" max="8" width="18.752380952381" style="35" customWidth="1"/>
    <col min="9" max="9" width="15.6285714285714" style="36" customWidth="1"/>
    <col min="10" max="10" width="18.8761904761905" style="36" customWidth="1"/>
    <col min="11" max="11" width="23.247619047619" style="35" customWidth="1"/>
    <col min="12" max="12" width="9.12380952380952" style="36" customWidth="1"/>
    <col min="13" max="16384" width="9.12380952380952" style="36"/>
  </cols>
  <sheetData>
    <row r="1" customHeight="1" spans="11:11">
      <c r="K1" s="59" t="s">
        <v>270</v>
      </c>
    </row>
    <row r="2" ht="28.5" customHeight="1" spans="1:11">
      <c r="A2" s="51" t="s">
        <v>271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228</v>
      </c>
      <c r="B4" s="55" t="s">
        <v>158</v>
      </c>
      <c r="C4" s="43" t="s">
        <v>229</v>
      </c>
      <c r="D4" s="43" t="s">
        <v>230</v>
      </c>
      <c r="E4" s="43" t="s">
        <v>231</v>
      </c>
      <c r="F4" s="43" t="s">
        <v>232</v>
      </c>
      <c r="G4" s="55" t="s">
        <v>233</v>
      </c>
      <c r="H4" s="43" t="s">
        <v>234</v>
      </c>
      <c r="I4" s="55" t="s">
        <v>235</v>
      </c>
      <c r="J4" s="55" t="s">
        <v>236</v>
      </c>
      <c r="K4" s="43" t="s">
        <v>237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0" t="s">
        <v>12</v>
      </c>
      <c r="G7" s="23" t="s">
        <v>12</v>
      </c>
      <c r="H7" s="30" t="s">
        <v>12</v>
      </c>
      <c r="I7" s="23" t="s">
        <v>12</v>
      </c>
      <c r="J7" s="23" t="s">
        <v>12</v>
      </c>
      <c r="K7" s="30" t="s">
        <v>12</v>
      </c>
    </row>
    <row r="8" customHeight="1" spans="1:1">
      <c r="A8" s="35" t="s">
        <v>225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18" sqref="A18"/>
    </sheetView>
  </sheetViews>
  <sheetFormatPr defaultColWidth="9.12380952380952" defaultRowHeight="12" customHeight="1" outlineLevelCol="7"/>
  <cols>
    <col min="1" max="1" width="29" style="35" customWidth="1"/>
    <col min="2" max="2" width="18.752380952381" style="35" customWidth="1"/>
    <col min="3" max="3" width="24.8761904761905" style="35" customWidth="1"/>
    <col min="4" max="4" width="23.6285714285714" style="35" customWidth="1"/>
    <col min="5" max="5" width="17.8761904761905" style="35" customWidth="1"/>
    <col min="6" max="6" width="23.6285714285714" style="35" customWidth="1"/>
    <col min="7" max="7" width="25.1238095238095" style="35" customWidth="1"/>
    <col min="8" max="8" width="18.8761904761905" style="35" customWidth="1"/>
    <col min="9" max="9" width="9.12380952380952" style="36" customWidth="1"/>
    <col min="10" max="16384" width="9.12380952380952" style="36"/>
  </cols>
  <sheetData>
    <row r="1" ht="14.25" customHeight="1" spans="8:8">
      <c r="H1" s="37" t="s">
        <v>272</v>
      </c>
    </row>
    <row r="2" ht="28.5" customHeight="1" spans="1:8">
      <c r="A2" s="38" t="s">
        <v>273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241</v>
      </c>
      <c r="B4" s="11" t="s">
        <v>274</v>
      </c>
      <c r="C4" s="11" t="s">
        <v>275</v>
      </c>
      <c r="D4" s="11" t="s">
        <v>276</v>
      </c>
      <c r="E4" s="11" t="s">
        <v>277</v>
      </c>
      <c r="F4" s="40" t="s">
        <v>278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249</v>
      </c>
      <c r="G5" s="43" t="s">
        <v>279</v>
      </c>
      <c r="H5" s="43" t="s">
        <v>280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12</v>
      </c>
      <c r="B7" s="44" t="s">
        <v>12</v>
      </c>
      <c r="C7" s="44" t="s">
        <v>12</v>
      </c>
      <c r="D7" s="44" t="s">
        <v>12</v>
      </c>
      <c r="E7" s="44" t="s">
        <v>12</v>
      </c>
      <c r="F7" s="45" t="s">
        <v>12</v>
      </c>
      <c r="G7" s="46" t="s">
        <v>12</v>
      </c>
      <c r="H7" s="46" t="s">
        <v>12</v>
      </c>
    </row>
    <row r="8" ht="24" customHeight="1" spans="1:8">
      <c r="A8" s="47" t="s">
        <v>58</v>
      </c>
      <c r="B8" s="48"/>
      <c r="C8" s="48"/>
      <c r="D8" s="48"/>
      <c r="E8" s="48"/>
      <c r="F8" s="49" t="s">
        <v>12</v>
      </c>
      <c r="G8" s="50"/>
      <c r="H8" s="50" t="s">
        <v>12</v>
      </c>
    </row>
    <row r="9" customHeight="1" spans="1:1">
      <c r="A9" s="35" t="s">
        <v>225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13" sqref="B13"/>
    </sheetView>
  </sheetViews>
  <sheetFormatPr defaultColWidth="9.12380952380952" defaultRowHeight="14.25" customHeight="1"/>
  <cols>
    <col min="1" max="1" width="10.247619047619" style="1" customWidth="1"/>
    <col min="2" max="3" width="23.8761904761905" style="1" customWidth="1"/>
    <col min="4" max="4" width="15.1238095238095" style="1" customWidth="1"/>
    <col min="5" max="5" width="17.752380952381" style="1" customWidth="1"/>
    <col min="6" max="6" width="15.1238095238095" style="1" customWidth="1"/>
    <col min="7" max="7" width="17.752380952381" style="1" customWidth="1"/>
    <col min="8" max="11" width="15.3714285714286" style="1" customWidth="1"/>
    <col min="12" max="12" width="9.12380952380952" style="1" customWidth="1"/>
    <col min="13" max="16384" width="9.12380952380952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281</v>
      </c>
    </row>
    <row r="2" ht="27.75" customHeight="1" spans="1:11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147</v>
      </c>
    </row>
    <row r="4" ht="21.75" customHeight="1" spans="1:11">
      <c r="A4" s="10" t="s">
        <v>220</v>
      </c>
      <c r="B4" s="10" t="s">
        <v>159</v>
      </c>
      <c r="C4" s="10" t="s">
        <v>157</v>
      </c>
      <c r="D4" s="11" t="s">
        <v>160</v>
      </c>
      <c r="E4" s="11" t="s">
        <v>161</v>
      </c>
      <c r="F4" s="11" t="s">
        <v>221</v>
      </c>
      <c r="G4" s="11" t="s">
        <v>222</v>
      </c>
      <c r="H4" s="17" t="s">
        <v>58</v>
      </c>
      <c r="I4" s="12" t="s">
        <v>283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61</v>
      </c>
      <c r="J5" s="11" t="s">
        <v>62</v>
      </c>
      <c r="K5" s="11" t="s">
        <v>63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60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12</v>
      </c>
      <c r="C8" s="30"/>
      <c r="D8" s="30"/>
      <c r="E8" s="30"/>
      <c r="F8" s="30"/>
      <c r="G8" s="30"/>
      <c r="H8" s="31" t="s">
        <v>12</v>
      </c>
      <c r="I8" s="31" t="s">
        <v>12</v>
      </c>
      <c r="J8" s="31" t="s">
        <v>12</v>
      </c>
      <c r="K8" s="31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2" t="s">
        <v>99</v>
      </c>
      <c r="B10" s="33"/>
      <c r="C10" s="33"/>
      <c r="D10" s="33"/>
      <c r="E10" s="33"/>
      <c r="F10" s="33"/>
      <c r="G10" s="34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1" t="s">
        <v>225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E28" sqref="E28"/>
    </sheetView>
  </sheetViews>
  <sheetFormatPr defaultColWidth="9.12380952380952" defaultRowHeight="14.25" customHeight="1" outlineLevelCol="6"/>
  <cols>
    <col min="1" max="1" width="35.247619047619" style="1" customWidth="1"/>
    <col min="2" max="4" width="28" style="1" customWidth="1"/>
    <col min="5" max="7" width="23.8761904761905" style="1" customWidth="1"/>
    <col min="8" max="8" width="9.12380952380952" style="1" customWidth="1"/>
    <col min="9" max="16384" width="9.12380952380952" style="1"/>
  </cols>
  <sheetData>
    <row r="1" ht="13.5" customHeight="1" spans="4:7">
      <c r="D1" s="2"/>
      <c r="E1" s="3"/>
      <c r="F1" s="3"/>
      <c r="G1" s="4" t="s">
        <v>284</v>
      </c>
    </row>
    <row r="2" ht="27.75" customHeight="1" spans="1:7">
      <c r="A2" s="5" t="s">
        <v>285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147</v>
      </c>
    </row>
    <row r="4" ht="21.75" customHeight="1" spans="1:7">
      <c r="A4" s="10" t="s">
        <v>157</v>
      </c>
      <c r="B4" s="10" t="s">
        <v>220</v>
      </c>
      <c r="C4" s="10" t="s">
        <v>159</v>
      </c>
      <c r="D4" s="11" t="s">
        <v>286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7" t="s">
        <v>287</v>
      </c>
      <c r="F5" s="11" t="s">
        <v>288</v>
      </c>
      <c r="G5" s="11" t="s">
        <v>289</v>
      </c>
    </row>
    <row r="6" ht="40.5" customHeight="1" spans="1:7">
      <c r="A6" s="18"/>
      <c r="B6" s="18"/>
      <c r="C6" s="18"/>
      <c r="D6" s="19"/>
      <c r="E6" s="20"/>
      <c r="F6" s="19" t="s">
        <v>60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58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1" t="s">
        <v>225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I25" sqref="I25"/>
    </sheetView>
  </sheetViews>
  <sheetFormatPr defaultColWidth="8" defaultRowHeight="14.25" customHeight="1"/>
  <cols>
    <col min="1" max="1" width="21.1238095238095" style="1" customWidth="1"/>
    <col min="2" max="2" width="33.6285714285714" style="1" customWidth="1"/>
    <col min="3" max="8" width="12.6285714285714" style="1" customWidth="1"/>
    <col min="9" max="9" width="11.752380952381" style="36" customWidth="1"/>
    <col min="10" max="13" width="12.6285714285714" style="1" customWidth="1"/>
    <col min="14" max="14" width="12.1238095238095" style="36" customWidth="1"/>
    <col min="15" max="15" width="12.6285714285714" style="1" customWidth="1"/>
    <col min="16" max="16" width="8" style="36" customWidth="1"/>
    <col min="17" max="17" width="9.62857142857143" style="36" customWidth="1"/>
    <col min="18" max="18" width="9.75238095238095" style="36" customWidth="1"/>
    <col min="19" max="19" width="10.6285714285714" style="36" customWidth="1"/>
    <col min="20" max="21" width="10.1238095238095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6" t="s">
        <v>52</v>
      </c>
      <c r="U1" s="4" t="s">
        <v>52</v>
      </c>
    </row>
    <row r="2" ht="36" customHeight="1" spans="1:21">
      <c r="A2" s="190" t="s">
        <v>53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39" t="s">
        <v>54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6" t="s">
        <v>4</v>
      </c>
      <c r="U3" s="9" t="s">
        <v>55</v>
      </c>
    </row>
    <row r="4" ht="18.75" customHeight="1" spans="1:21">
      <c r="A4" s="191" t="s">
        <v>56</v>
      </c>
      <c r="B4" s="192" t="s">
        <v>57</v>
      </c>
      <c r="C4" s="192" t="s">
        <v>58</v>
      </c>
      <c r="D4" s="193" t="s">
        <v>59</v>
      </c>
      <c r="E4" s="194"/>
      <c r="F4" s="194"/>
      <c r="G4" s="194"/>
      <c r="H4" s="194"/>
      <c r="I4" s="123"/>
      <c r="J4" s="194"/>
      <c r="K4" s="194"/>
      <c r="L4" s="194"/>
      <c r="M4" s="194"/>
      <c r="N4" s="123"/>
      <c r="O4" s="204"/>
      <c r="P4" s="193" t="s">
        <v>47</v>
      </c>
      <c r="Q4" s="193"/>
      <c r="R4" s="193"/>
      <c r="S4" s="193"/>
      <c r="T4" s="194"/>
      <c r="U4" s="212"/>
    </row>
    <row r="5" ht="24.75" customHeight="1" spans="1:21">
      <c r="A5" s="195"/>
      <c r="B5" s="196"/>
      <c r="C5" s="196"/>
      <c r="D5" s="196" t="s">
        <v>60</v>
      </c>
      <c r="E5" s="196" t="s">
        <v>61</v>
      </c>
      <c r="F5" s="196" t="s">
        <v>62</v>
      </c>
      <c r="G5" s="196" t="s">
        <v>63</v>
      </c>
      <c r="H5" s="196" t="s">
        <v>64</v>
      </c>
      <c r="I5" s="205" t="s">
        <v>65</v>
      </c>
      <c r="J5" s="206"/>
      <c r="K5" s="206"/>
      <c r="L5" s="206"/>
      <c r="M5" s="206"/>
      <c r="N5" s="205"/>
      <c r="O5" s="207"/>
      <c r="P5" s="208" t="s">
        <v>60</v>
      </c>
      <c r="Q5" s="208" t="s">
        <v>61</v>
      </c>
      <c r="R5" s="191" t="s">
        <v>62</v>
      </c>
      <c r="S5" s="192" t="s">
        <v>63</v>
      </c>
      <c r="T5" s="213" t="s">
        <v>64</v>
      </c>
      <c r="U5" s="192" t="s">
        <v>65</v>
      </c>
    </row>
    <row r="6" ht="24.75" customHeight="1" spans="1:21">
      <c r="A6" s="184"/>
      <c r="B6" s="197"/>
      <c r="C6" s="197"/>
      <c r="D6" s="197"/>
      <c r="E6" s="197"/>
      <c r="F6" s="197"/>
      <c r="G6" s="197"/>
      <c r="H6" s="197"/>
      <c r="I6" s="22" t="s">
        <v>60</v>
      </c>
      <c r="J6" s="209" t="s">
        <v>66</v>
      </c>
      <c r="K6" s="209" t="s">
        <v>67</v>
      </c>
      <c r="L6" s="209" t="s">
        <v>68</v>
      </c>
      <c r="M6" s="209" t="s">
        <v>69</v>
      </c>
      <c r="N6" s="209" t="s">
        <v>70</v>
      </c>
      <c r="O6" s="209" t="s">
        <v>71</v>
      </c>
      <c r="P6" s="210"/>
      <c r="Q6" s="210"/>
      <c r="R6" s="214"/>
      <c r="S6" s="210"/>
      <c r="T6" s="197"/>
      <c r="U6" s="197"/>
    </row>
    <row r="7" ht="16.5" customHeight="1" spans="1:21">
      <c r="A7" s="180">
        <v>1</v>
      </c>
      <c r="B7" s="21">
        <v>2</v>
      </c>
      <c r="C7" s="21">
        <v>3</v>
      </c>
      <c r="D7" s="21">
        <v>4</v>
      </c>
      <c r="E7" s="198">
        <v>5</v>
      </c>
      <c r="F7" s="199">
        <v>6</v>
      </c>
      <c r="G7" s="199">
        <v>7</v>
      </c>
      <c r="H7" s="198">
        <v>8</v>
      </c>
      <c r="I7" s="198">
        <v>9</v>
      </c>
      <c r="J7" s="199">
        <v>10</v>
      </c>
      <c r="K7" s="199">
        <v>11</v>
      </c>
      <c r="L7" s="198">
        <v>12</v>
      </c>
      <c r="M7" s="198">
        <v>13</v>
      </c>
      <c r="N7" s="22">
        <v>14</v>
      </c>
      <c r="O7" s="21">
        <v>15</v>
      </c>
      <c r="P7" s="211">
        <v>16</v>
      </c>
      <c r="Q7" s="215">
        <v>17</v>
      </c>
      <c r="R7" s="216">
        <v>18</v>
      </c>
      <c r="S7" s="216">
        <v>19</v>
      </c>
      <c r="T7" s="216">
        <v>20</v>
      </c>
      <c r="U7" s="217">
        <v>0.02</v>
      </c>
    </row>
    <row r="8" ht="16.5" customHeight="1" spans="1:21">
      <c r="A8" s="30">
        <v>472004</v>
      </c>
      <c r="B8" s="30" t="s">
        <v>72</v>
      </c>
      <c r="C8" s="200">
        <v>4404762</v>
      </c>
      <c r="D8" s="200">
        <v>4404762</v>
      </c>
      <c r="E8" s="140">
        <v>4404762</v>
      </c>
      <c r="F8" s="50" t="s">
        <v>12</v>
      </c>
      <c r="G8" s="50" t="s">
        <v>12</v>
      </c>
      <c r="H8" s="50" t="s">
        <v>12</v>
      </c>
      <c r="I8" s="50" t="s">
        <v>12</v>
      </c>
      <c r="J8" s="50" t="s">
        <v>12</v>
      </c>
      <c r="K8" s="50" t="s">
        <v>12</v>
      </c>
      <c r="L8" s="50" t="s">
        <v>12</v>
      </c>
      <c r="M8" s="50" t="s">
        <v>12</v>
      </c>
      <c r="N8" s="50" t="s">
        <v>12</v>
      </c>
      <c r="O8" s="50" t="s">
        <v>12</v>
      </c>
      <c r="P8" s="50" t="s">
        <v>12</v>
      </c>
      <c r="Q8" s="50" t="s">
        <v>12</v>
      </c>
      <c r="R8" s="218" t="s">
        <v>12</v>
      </c>
      <c r="S8" s="87"/>
      <c r="T8" s="89"/>
      <c r="U8" s="87"/>
    </row>
    <row r="9" ht="16.5" customHeight="1" spans="1:21">
      <c r="A9" s="201" t="s">
        <v>58</v>
      </c>
      <c r="B9" s="202"/>
      <c r="C9" s="140">
        <f>C8</f>
        <v>4404762</v>
      </c>
      <c r="D9" s="140">
        <f>D8</f>
        <v>4404762</v>
      </c>
      <c r="E9" s="140">
        <f>E8</f>
        <v>4404762</v>
      </c>
      <c r="F9" s="50" t="s">
        <v>12</v>
      </c>
      <c r="G9" s="50" t="s">
        <v>12</v>
      </c>
      <c r="H9" s="50" t="s">
        <v>12</v>
      </c>
      <c r="I9" s="50" t="s">
        <v>12</v>
      </c>
      <c r="J9" s="50" t="s">
        <v>12</v>
      </c>
      <c r="K9" s="50" t="s">
        <v>12</v>
      </c>
      <c r="L9" s="50" t="s">
        <v>12</v>
      </c>
      <c r="M9" s="50" t="s">
        <v>12</v>
      </c>
      <c r="N9" s="50" t="s">
        <v>12</v>
      </c>
      <c r="O9" s="50" t="s">
        <v>12</v>
      </c>
      <c r="P9" s="50" t="s">
        <v>12</v>
      </c>
      <c r="Q9" s="50" t="s">
        <v>12</v>
      </c>
      <c r="R9" s="218" t="s">
        <v>12</v>
      </c>
      <c r="S9" s="87"/>
      <c r="T9" s="87"/>
      <c r="U9" s="87"/>
    </row>
    <row r="10" customHeight="1" spans="3:5">
      <c r="C10" s="203"/>
      <c r="D10" s="203"/>
      <c r="E10" s="20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0"/>
  <sheetViews>
    <sheetView topLeftCell="A13" workbookViewId="0">
      <selection activeCell="C7" sqref="C7:E20"/>
    </sheetView>
  </sheetViews>
  <sheetFormatPr defaultColWidth="9.12380952380952" defaultRowHeight="14.25" customHeight="1"/>
  <cols>
    <col min="1" max="1" width="14.247619047619" style="1" customWidth="1"/>
    <col min="2" max="2" width="39.3714285714286" style="1" customWidth="1"/>
    <col min="3" max="3" width="18.8761904761905" style="1" customWidth="1"/>
    <col min="4" max="4" width="16.8761904761905" style="1" customWidth="1"/>
    <col min="5" max="6" width="18.8761904761905" style="1" customWidth="1"/>
    <col min="7" max="7" width="21.247619047619" style="1" customWidth="1"/>
    <col min="8" max="8" width="19.247619047619" style="1" customWidth="1"/>
    <col min="9" max="9" width="16.3714285714286" style="1" customWidth="1"/>
    <col min="10" max="10" width="13.6285714285714" style="1" customWidth="1"/>
    <col min="11" max="14" width="18.8761904761905" style="1" customWidth="1"/>
    <col min="15" max="15" width="17" style="1" customWidth="1"/>
    <col min="16" max="16" width="18.8761904761905" style="1" customWidth="1"/>
    <col min="17" max="17" width="9.12380952380952" style="1" customWidth="1"/>
    <col min="18" max="16384" width="9.12380952380952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73</v>
      </c>
    </row>
    <row r="2" ht="28.5" customHeight="1" spans="1:16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6" t="s">
        <v>54</v>
      </c>
      <c r="B3" s="177"/>
      <c r="C3" s="62"/>
      <c r="D3" s="8"/>
      <c r="E3" s="62"/>
      <c r="F3" s="62"/>
      <c r="G3" s="8"/>
      <c r="H3" s="8"/>
      <c r="I3" s="62"/>
      <c r="J3" s="8"/>
      <c r="K3" s="62"/>
      <c r="L3" s="62"/>
      <c r="M3" s="8"/>
      <c r="N3" s="8"/>
      <c r="O3" s="37"/>
      <c r="P3" s="37" t="s">
        <v>4</v>
      </c>
    </row>
    <row r="4" ht="17.25" customHeight="1" spans="1:16">
      <c r="A4" s="178" t="s">
        <v>75</v>
      </c>
      <c r="B4" s="178" t="s">
        <v>76</v>
      </c>
      <c r="C4" s="179" t="s">
        <v>58</v>
      </c>
      <c r="D4" s="180" t="s">
        <v>61</v>
      </c>
      <c r="E4" s="181"/>
      <c r="F4" s="182"/>
      <c r="G4" s="183" t="s">
        <v>62</v>
      </c>
      <c r="H4" s="183" t="s">
        <v>63</v>
      </c>
      <c r="I4" s="178" t="s">
        <v>77</v>
      </c>
      <c r="J4" s="180" t="s">
        <v>65</v>
      </c>
      <c r="K4" s="186"/>
      <c r="L4" s="186"/>
      <c r="M4" s="186"/>
      <c r="N4" s="186"/>
      <c r="O4" s="181"/>
      <c r="P4" s="187"/>
    </row>
    <row r="5" ht="26.25" customHeight="1" spans="1:16">
      <c r="A5" s="184"/>
      <c r="B5" s="184"/>
      <c r="C5" s="184"/>
      <c r="D5" s="184" t="s">
        <v>60</v>
      </c>
      <c r="E5" s="22" t="s">
        <v>78</v>
      </c>
      <c r="F5" s="22" t="s">
        <v>79</v>
      </c>
      <c r="G5" s="184"/>
      <c r="H5" s="184"/>
      <c r="I5" s="184"/>
      <c r="J5" s="21" t="s">
        <v>60</v>
      </c>
      <c r="K5" s="188" t="s">
        <v>80</v>
      </c>
      <c r="L5" s="188" t="s">
        <v>81</v>
      </c>
      <c r="M5" s="188" t="s">
        <v>82</v>
      </c>
      <c r="N5" s="188" t="s">
        <v>83</v>
      </c>
      <c r="O5" s="189" t="s">
        <v>84</v>
      </c>
      <c r="P5" s="188" t="s">
        <v>85</v>
      </c>
    </row>
    <row r="6" ht="16.5" customHeight="1" spans="1:16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</row>
    <row r="7" ht="16.5" customHeight="1" spans="1:16">
      <c r="A7" s="185">
        <v>208</v>
      </c>
      <c r="B7" s="185" t="s">
        <v>86</v>
      </c>
      <c r="C7" s="161">
        <f>D7</f>
        <v>760930</v>
      </c>
      <c r="D7" s="161">
        <f>E7+F7</f>
        <v>760930</v>
      </c>
      <c r="E7" s="161">
        <f>E8</f>
        <v>760930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ht="16.5" customHeight="1" spans="1:16">
      <c r="A8" s="185">
        <v>20805</v>
      </c>
      <c r="B8" s="185" t="s">
        <v>87</v>
      </c>
      <c r="C8" s="161">
        <f t="shared" ref="C8:C19" si="0">D8</f>
        <v>760930</v>
      </c>
      <c r="D8" s="161">
        <f t="shared" ref="D8:D19" si="1">E8+F8</f>
        <v>760930</v>
      </c>
      <c r="E8" s="161">
        <f>E9+E10</f>
        <v>760930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ht="16.5" customHeight="1" spans="1:16">
      <c r="A9" s="185">
        <v>2080502</v>
      </c>
      <c r="B9" s="185" t="s">
        <v>88</v>
      </c>
      <c r="C9" s="161">
        <f t="shared" si="0"/>
        <v>280285</v>
      </c>
      <c r="D9" s="161">
        <f t="shared" si="1"/>
        <v>280285</v>
      </c>
      <c r="E9" s="161">
        <v>280285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6.5" customHeight="1" spans="1:16">
      <c r="A10" s="185">
        <v>2080505</v>
      </c>
      <c r="B10" s="185" t="s">
        <v>89</v>
      </c>
      <c r="C10" s="161">
        <f t="shared" si="0"/>
        <v>480645</v>
      </c>
      <c r="D10" s="161">
        <f t="shared" si="1"/>
        <v>480645</v>
      </c>
      <c r="E10" s="161">
        <v>480645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ht="16.5" customHeight="1" spans="1:16">
      <c r="A11" s="185">
        <v>210</v>
      </c>
      <c r="B11" s="185" t="s">
        <v>90</v>
      </c>
      <c r="C11" s="161">
        <f t="shared" si="0"/>
        <v>3643832</v>
      </c>
      <c r="D11" s="161">
        <f t="shared" si="1"/>
        <v>3643832</v>
      </c>
      <c r="E11" s="161">
        <f>E12+E14+E16</f>
        <v>3643832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ht="16.5" customHeight="1" spans="1:16">
      <c r="A12" s="185">
        <v>21003</v>
      </c>
      <c r="B12" s="185" t="s">
        <v>91</v>
      </c>
      <c r="C12" s="161">
        <f t="shared" si="0"/>
        <v>3032835</v>
      </c>
      <c r="D12" s="161">
        <f t="shared" si="1"/>
        <v>3032835</v>
      </c>
      <c r="E12" s="161">
        <f>E13</f>
        <v>3032835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ht="16.5" customHeight="1" spans="1:16">
      <c r="A13" s="185">
        <v>2100302</v>
      </c>
      <c r="B13" s="185" t="s">
        <v>92</v>
      </c>
      <c r="C13" s="161">
        <f t="shared" si="0"/>
        <v>3032835</v>
      </c>
      <c r="D13" s="161">
        <f t="shared" si="1"/>
        <v>3032835</v>
      </c>
      <c r="E13" s="161">
        <v>3032835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ht="16.5" customHeight="1" spans="1:16">
      <c r="A14" s="185">
        <v>21007</v>
      </c>
      <c r="B14" s="185" t="s">
        <v>93</v>
      </c>
      <c r="C14" s="161">
        <f t="shared" si="0"/>
        <v>221618</v>
      </c>
      <c r="D14" s="161">
        <f t="shared" si="1"/>
        <v>221618</v>
      </c>
      <c r="E14" s="161">
        <f>E15</f>
        <v>221618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ht="16.5" customHeight="1" spans="1:16">
      <c r="A15" s="185">
        <v>2100717</v>
      </c>
      <c r="B15" s="185" t="s">
        <v>94</v>
      </c>
      <c r="C15" s="161">
        <f t="shared" si="0"/>
        <v>221618</v>
      </c>
      <c r="D15" s="161">
        <f t="shared" si="1"/>
        <v>221618</v>
      </c>
      <c r="E15" s="161">
        <v>221618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ht="16.5" customHeight="1" spans="1:16">
      <c r="A16" s="185">
        <v>21011</v>
      </c>
      <c r="B16" s="185" t="s">
        <v>95</v>
      </c>
      <c r="C16" s="161">
        <f t="shared" si="0"/>
        <v>389379</v>
      </c>
      <c r="D16" s="161">
        <f t="shared" si="1"/>
        <v>389379</v>
      </c>
      <c r="E16" s="161">
        <f>E17+E18+E19</f>
        <v>389379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ht="16.5" customHeight="1" spans="1:16">
      <c r="A17" s="185">
        <v>2101102</v>
      </c>
      <c r="B17" s="185" t="s">
        <v>96</v>
      </c>
      <c r="C17" s="161">
        <f t="shared" si="0"/>
        <v>226623</v>
      </c>
      <c r="D17" s="161">
        <f t="shared" si="1"/>
        <v>226623</v>
      </c>
      <c r="E17" s="161">
        <v>226623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ht="16.5" customHeight="1" spans="1:16">
      <c r="A18" s="185">
        <v>2101103</v>
      </c>
      <c r="B18" s="185" t="s">
        <v>97</v>
      </c>
      <c r="C18" s="161">
        <f t="shared" si="0"/>
        <v>128934</v>
      </c>
      <c r="D18" s="161">
        <f t="shared" si="1"/>
        <v>128934</v>
      </c>
      <c r="E18" s="161">
        <v>128934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ht="16.5" customHeight="1" spans="1:16">
      <c r="A19" s="185">
        <v>2101199</v>
      </c>
      <c r="B19" s="185" t="s">
        <v>98</v>
      </c>
      <c r="C19" s="161">
        <f t="shared" si="0"/>
        <v>33822</v>
      </c>
      <c r="D19" s="161">
        <f t="shared" si="1"/>
        <v>33822</v>
      </c>
      <c r="E19" s="161">
        <v>33822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ht="16.5" customHeight="1" spans="1:16">
      <c r="A20" s="185" t="s">
        <v>99</v>
      </c>
      <c r="B20" s="185" t="s">
        <v>99</v>
      </c>
      <c r="C20" s="161">
        <f>C7+C11</f>
        <v>4404762</v>
      </c>
      <c r="D20" s="161">
        <f>D7+D11</f>
        <v>4404762</v>
      </c>
      <c r="E20" s="161">
        <f>E7+E11</f>
        <v>4404762</v>
      </c>
      <c r="F20" s="69" t="s">
        <v>12</v>
      </c>
      <c r="G20" s="69" t="s">
        <v>12</v>
      </c>
      <c r="H20" s="69" t="s">
        <v>12</v>
      </c>
      <c r="I20" s="69" t="s">
        <v>12</v>
      </c>
      <c r="J20" s="69" t="s">
        <v>12</v>
      </c>
      <c r="K20" s="69" t="s">
        <v>12</v>
      </c>
      <c r="L20" s="69" t="s">
        <v>12</v>
      </c>
      <c r="M20" s="69" t="s">
        <v>12</v>
      </c>
      <c r="N20" s="69" t="s">
        <v>12</v>
      </c>
      <c r="O20" s="69" t="s">
        <v>12</v>
      </c>
      <c r="P20" s="69" t="s">
        <v>12</v>
      </c>
    </row>
  </sheetData>
  <mergeCells count="10">
    <mergeCell ref="A2:P2"/>
    <mergeCell ref="A3:L3"/>
    <mergeCell ref="D4:F4"/>
    <mergeCell ref="J4:P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9" workbookViewId="0">
      <selection activeCell="B16" sqref="B16"/>
    </sheetView>
  </sheetViews>
  <sheetFormatPr defaultColWidth="9.12380952380952" defaultRowHeight="14.25" customHeight="1" outlineLevelCol="3"/>
  <cols>
    <col min="1" max="1" width="49.247619047619" style="35" customWidth="1"/>
    <col min="2" max="2" width="38.8761904761905" style="35" customWidth="1"/>
    <col min="3" max="3" width="48.6285714285714" style="35" customWidth="1"/>
    <col min="4" max="4" width="36.3714285714286" style="35" customWidth="1"/>
    <col min="5" max="5" width="9.12380952380952" style="36" customWidth="1"/>
    <col min="6" max="16384" width="9.12380952380952" style="36"/>
  </cols>
  <sheetData>
    <row r="1" customHeight="1" spans="1:4">
      <c r="A1" s="164"/>
      <c r="B1" s="164"/>
      <c r="C1" s="164"/>
      <c r="D1" s="37" t="s">
        <v>100</v>
      </c>
    </row>
    <row r="2" ht="31.5" customHeight="1" spans="1:4">
      <c r="A2" s="51" t="s">
        <v>101</v>
      </c>
      <c r="B2" s="165"/>
      <c r="C2" s="165"/>
      <c r="D2" s="165"/>
    </row>
    <row r="3" ht="17.25" customHeight="1" spans="1:4">
      <c r="A3" s="6" t="s">
        <v>3</v>
      </c>
      <c r="B3" s="166"/>
      <c r="C3" s="166"/>
      <c r="D3" s="106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4" t="s">
        <v>8</v>
      </c>
      <c r="C5" s="17" t="s">
        <v>102</v>
      </c>
      <c r="D5" s="114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67" t="s">
        <v>103</v>
      </c>
      <c r="B7" s="168">
        <v>4404762</v>
      </c>
      <c r="C7" s="24" t="s">
        <v>104</v>
      </c>
      <c r="D7" s="169" t="s">
        <v>12</v>
      </c>
    </row>
    <row r="8" ht="17.25" customHeight="1" spans="1:4">
      <c r="A8" s="56" t="s">
        <v>105</v>
      </c>
      <c r="B8" s="168"/>
      <c r="C8" s="24" t="s">
        <v>106</v>
      </c>
      <c r="D8" s="169"/>
    </row>
    <row r="9" ht="17.25" customHeight="1" spans="1:4">
      <c r="A9" s="56" t="s">
        <v>107</v>
      </c>
      <c r="B9" s="168"/>
      <c r="C9" s="24" t="s">
        <v>108</v>
      </c>
      <c r="D9" s="169"/>
    </row>
    <row r="10" ht="17.25" customHeight="1" spans="1:4">
      <c r="A10" s="56" t="s">
        <v>109</v>
      </c>
      <c r="B10" s="168"/>
      <c r="C10" s="24" t="s">
        <v>110</v>
      </c>
      <c r="D10" s="169"/>
    </row>
    <row r="11" ht="17.25" customHeight="1" spans="1:4">
      <c r="A11" s="56" t="s">
        <v>111</v>
      </c>
      <c r="B11" s="168"/>
      <c r="C11" s="24" t="s">
        <v>112</v>
      </c>
      <c r="D11" s="169"/>
    </row>
    <row r="12" ht="17.25" customHeight="1" spans="1:4">
      <c r="A12" s="56" t="s">
        <v>105</v>
      </c>
      <c r="B12" s="168"/>
      <c r="C12" s="24" t="s">
        <v>113</v>
      </c>
      <c r="D12" s="169"/>
    </row>
    <row r="13" ht="17.25" customHeight="1" spans="1:4">
      <c r="A13" s="170" t="s">
        <v>107</v>
      </c>
      <c r="B13" s="168"/>
      <c r="C13" s="24" t="s">
        <v>114</v>
      </c>
      <c r="D13" s="169"/>
    </row>
    <row r="14" ht="17.25" customHeight="1" spans="1:4">
      <c r="A14" s="170" t="s">
        <v>109</v>
      </c>
      <c r="B14" s="168"/>
      <c r="C14" s="24" t="s">
        <v>115</v>
      </c>
      <c r="D14" s="169"/>
    </row>
    <row r="15" ht="17.25" customHeight="1" spans="1:4">
      <c r="A15" s="167"/>
      <c r="B15" s="168"/>
      <c r="C15" s="24" t="s">
        <v>116</v>
      </c>
      <c r="D15" s="169">
        <v>760930</v>
      </c>
    </row>
    <row r="16" ht="17.25" customHeight="1" spans="1:4">
      <c r="A16" s="167"/>
      <c r="B16" s="168"/>
      <c r="C16" s="24" t="s">
        <v>117</v>
      </c>
      <c r="D16" s="169">
        <v>3643832</v>
      </c>
    </row>
    <row r="17" ht="17.25" customHeight="1" spans="1:4">
      <c r="A17" s="167"/>
      <c r="B17" s="168"/>
      <c r="C17" s="24" t="s">
        <v>118</v>
      </c>
      <c r="D17" s="169"/>
    </row>
    <row r="18" ht="17.25" customHeight="1" spans="1:4">
      <c r="A18" s="167"/>
      <c r="B18" s="168"/>
      <c r="C18" s="24" t="s">
        <v>119</v>
      </c>
      <c r="D18" s="169"/>
    </row>
    <row r="19" ht="17.25" customHeight="1" spans="1:4">
      <c r="A19" s="167"/>
      <c r="B19" s="168"/>
      <c r="C19" s="24" t="s">
        <v>120</v>
      </c>
      <c r="D19" s="169"/>
    </row>
    <row r="20" ht="17.25" customHeight="1" spans="1:4">
      <c r="A20" s="167"/>
      <c r="B20" s="168"/>
      <c r="C20" s="24" t="s">
        <v>121</v>
      </c>
      <c r="D20" s="169"/>
    </row>
    <row r="21" ht="17.25" customHeight="1" spans="1:4">
      <c r="A21" s="167"/>
      <c r="B21" s="168"/>
      <c r="C21" s="24" t="s">
        <v>122</v>
      </c>
      <c r="D21" s="169"/>
    </row>
    <row r="22" ht="17.25" customHeight="1" spans="1:4">
      <c r="A22" s="167"/>
      <c r="B22" s="168"/>
      <c r="C22" s="24" t="s">
        <v>123</v>
      </c>
      <c r="D22" s="169"/>
    </row>
    <row r="23" ht="17.25" customHeight="1" spans="1:4">
      <c r="A23" s="167"/>
      <c r="B23" s="168"/>
      <c r="C23" s="24" t="s">
        <v>124</v>
      </c>
      <c r="D23" s="169"/>
    </row>
    <row r="24" ht="17.25" customHeight="1" spans="1:4">
      <c r="A24" s="167"/>
      <c r="B24" s="168"/>
      <c r="C24" s="24" t="s">
        <v>125</v>
      </c>
      <c r="D24" s="169"/>
    </row>
    <row r="25" ht="17.25" customHeight="1" spans="1:4">
      <c r="A25" s="167"/>
      <c r="B25" s="168"/>
      <c r="C25" s="24" t="s">
        <v>126</v>
      </c>
      <c r="D25" s="169"/>
    </row>
    <row r="26" ht="17.25" customHeight="1" spans="1:4">
      <c r="A26" s="167"/>
      <c r="B26" s="168"/>
      <c r="C26" s="24" t="s">
        <v>127</v>
      </c>
      <c r="D26" s="169"/>
    </row>
    <row r="27" ht="17.25" customHeight="1" spans="1:4">
      <c r="A27" s="167"/>
      <c r="B27" s="168"/>
      <c r="C27" s="24" t="s">
        <v>128</v>
      </c>
      <c r="D27" s="169"/>
    </row>
    <row r="28" ht="17.25" customHeight="1" spans="1:4">
      <c r="A28" s="167"/>
      <c r="B28" s="168"/>
      <c r="C28" s="24" t="s">
        <v>129</v>
      </c>
      <c r="D28" s="169"/>
    </row>
    <row r="29" ht="17.25" customHeight="1" spans="1:4">
      <c r="A29" s="56"/>
      <c r="B29" s="168"/>
      <c r="C29" s="24" t="s">
        <v>130</v>
      </c>
      <c r="D29" s="169" t="s">
        <v>12</v>
      </c>
    </row>
    <row r="30" ht="17.25" customHeight="1" spans="1:4">
      <c r="A30" s="56"/>
      <c r="B30" s="169"/>
      <c r="C30" s="170" t="s">
        <v>131</v>
      </c>
      <c r="D30" s="168"/>
    </row>
    <row r="31" customHeight="1" spans="1:4">
      <c r="A31" s="171"/>
      <c r="B31" s="172"/>
      <c r="C31" s="170" t="s">
        <v>132</v>
      </c>
      <c r="D31" s="172"/>
    </row>
    <row r="32" ht="17.25" customHeight="1" spans="1:4">
      <c r="A32" s="173" t="s">
        <v>133</v>
      </c>
      <c r="B32" s="174">
        <v>4404762</v>
      </c>
      <c r="C32" s="171" t="s">
        <v>51</v>
      </c>
      <c r="D32" s="175">
        <v>4404762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0"/>
  <sheetViews>
    <sheetView topLeftCell="A7" workbookViewId="0">
      <selection activeCell="F24" sqref="F24"/>
    </sheetView>
  </sheetViews>
  <sheetFormatPr defaultColWidth="9.12380952380952" defaultRowHeight="14.25" customHeight="1" outlineLevelCol="6"/>
  <cols>
    <col min="1" max="1" width="20.1238095238095" style="107" customWidth="1"/>
    <col min="2" max="2" width="44" style="107" customWidth="1"/>
    <col min="3" max="3" width="24.247619047619" style="1" customWidth="1"/>
    <col min="4" max="4" width="16.6285714285714" style="1" customWidth="1"/>
    <col min="5" max="7" width="24.247619047619" style="1" customWidth="1"/>
    <col min="8" max="8" width="9.12380952380952" style="1" customWidth="1"/>
    <col min="9" max="16384" width="9.12380952380952" style="1"/>
  </cols>
  <sheetData>
    <row r="1" customHeight="1" spans="4:7">
      <c r="D1" s="125"/>
      <c r="F1" s="60"/>
      <c r="G1" s="37" t="s">
        <v>134</v>
      </c>
    </row>
    <row r="2" ht="39" customHeight="1" spans="1:7">
      <c r="A2" s="113" t="s">
        <v>135</v>
      </c>
      <c r="B2" s="113"/>
      <c r="C2" s="113"/>
      <c r="D2" s="113"/>
      <c r="E2" s="113"/>
      <c r="F2" s="113"/>
      <c r="G2" s="113"/>
    </row>
    <row r="3" ht="18" customHeight="1" spans="1:7">
      <c r="A3" s="6" t="s">
        <v>3</v>
      </c>
      <c r="F3" s="110"/>
      <c r="G3" s="106" t="s">
        <v>4</v>
      </c>
    </row>
    <row r="4" ht="20.25" customHeight="1" spans="1:7">
      <c r="A4" s="157" t="s">
        <v>136</v>
      </c>
      <c r="B4" s="158"/>
      <c r="C4" s="114" t="s">
        <v>58</v>
      </c>
      <c r="D4" s="134" t="s">
        <v>78</v>
      </c>
      <c r="E4" s="13"/>
      <c r="F4" s="14"/>
      <c r="G4" s="129" t="s">
        <v>79</v>
      </c>
    </row>
    <row r="5" ht="20.25" customHeight="1" spans="1:7">
      <c r="A5" s="159" t="s">
        <v>75</v>
      </c>
      <c r="B5" s="159" t="s">
        <v>76</v>
      </c>
      <c r="C5" s="20"/>
      <c r="D5" s="69" t="s">
        <v>60</v>
      </c>
      <c r="E5" s="69" t="s">
        <v>137</v>
      </c>
      <c r="F5" s="69" t="s">
        <v>138</v>
      </c>
      <c r="G5" s="84"/>
    </row>
    <row r="6" ht="13.5" customHeight="1" spans="1:7">
      <c r="A6" s="159" t="s">
        <v>139</v>
      </c>
      <c r="B6" s="159" t="s">
        <v>140</v>
      </c>
      <c r="C6" s="159" t="s">
        <v>141</v>
      </c>
      <c r="D6" s="69"/>
      <c r="E6" s="159" t="s">
        <v>142</v>
      </c>
      <c r="F6" s="159" t="s">
        <v>143</v>
      </c>
      <c r="G6" s="159" t="s">
        <v>144</v>
      </c>
    </row>
    <row r="7" ht="13.5" customHeight="1" spans="1:7">
      <c r="A7" s="160">
        <v>208</v>
      </c>
      <c r="B7" s="160" t="s">
        <v>86</v>
      </c>
      <c r="C7" s="161">
        <f>D7</f>
        <v>760930</v>
      </c>
      <c r="D7" s="161">
        <f>E7+F7</f>
        <v>760930</v>
      </c>
      <c r="E7" s="161">
        <f>E8</f>
        <v>760930</v>
      </c>
      <c r="F7" s="159"/>
      <c r="G7" s="159"/>
    </row>
    <row r="8" ht="13.5" customHeight="1" spans="1:7">
      <c r="A8" s="160">
        <v>20805</v>
      </c>
      <c r="B8" s="160" t="s">
        <v>87</v>
      </c>
      <c r="C8" s="161">
        <f t="shared" ref="C8:C19" si="0">D8</f>
        <v>760930</v>
      </c>
      <c r="D8" s="161">
        <f t="shared" ref="D8:D19" si="1">E8+F8</f>
        <v>760930</v>
      </c>
      <c r="E8" s="161">
        <f>E9+E10</f>
        <v>760930</v>
      </c>
      <c r="F8" s="159"/>
      <c r="G8" s="159"/>
    </row>
    <row r="9" ht="13.5" customHeight="1" spans="1:7">
      <c r="A9" s="160">
        <v>2080502</v>
      </c>
      <c r="B9" s="160" t="s">
        <v>88</v>
      </c>
      <c r="C9" s="161">
        <f t="shared" si="0"/>
        <v>280285</v>
      </c>
      <c r="D9" s="161">
        <f t="shared" si="1"/>
        <v>280285</v>
      </c>
      <c r="E9" s="161">
        <v>280285</v>
      </c>
      <c r="F9" s="159"/>
      <c r="G9" s="159"/>
    </row>
    <row r="10" ht="13.5" customHeight="1" spans="1:7">
      <c r="A10" s="160">
        <v>2080505</v>
      </c>
      <c r="B10" s="160" t="s">
        <v>89</v>
      </c>
      <c r="C10" s="161">
        <f t="shared" si="0"/>
        <v>480645</v>
      </c>
      <c r="D10" s="161">
        <f t="shared" si="1"/>
        <v>480645</v>
      </c>
      <c r="E10" s="161">
        <v>480645</v>
      </c>
      <c r="F10" s="159"/>
      <c r="G10" s="159"/>
    </row>
    <row r="11" ht="13.5" customHeight="1" spans="1:7">
      <c r="A11" s="160">
        <v>210</v>
      </c>
      <c r="B11" s="160" t="s">
        <v>90</v>
      </c>
      <c r="C11" s="161">
        <f t="shared" si="0"/>
        <v>3643832</v>
      </c>
      <c r="D11" s="161">
        <f t="shared" si="1"/>
        <v>3643832</v>
      </c>
      <c r="E11" s="161">
        <f>E12+E14+E16</f>
        <v>3621032</v>
      </c>
      <c r="F11" s="161">
        <f>F12+F14+F16</f>
        <v>22800</v>
      </c>
      <c r="G11" s="159"/>
    </row>
    <row r="12" ht="13.5" customHeight="1" spans="1:7">
      <c r="A12" s="160">
        <v>21003</v>
      </c>
      <c r="B12" s="160" t="s">
        <v>91</v>
      </c>
      <c r="C12" s="161">
        <f t="shared" si="0"/>
        <v>3032835</v>
      </c>
      <c r="D12" s="161">
        <f t="shared" si="1"/>
        <v>3032835</v>
      </c>
      <c r="E12" s="161">
        <f>E13</f>
        <v>3010035</v>
      </c>
      <c r="F12" s="161">
        <f>F13</f>
        <v>22800</v>
      </c>
      <c r="G12" s="159"/>
    </row>
    <row r="13" ht="13.5" customHeight="1" spans="1:7">
      <c r="A13" s="160">
        <v>2100302</v>
      </c>
      <c r="B13" s="160" t="s">
        <v>92</v>
      </c>
      <c r="C13" s="161">
        <f t="shared" si="0"/>
        <v>3032835</v>
      </c>
      <c r="D13" s="161">
        <f t="shared" si="1"/>
        <v>3032835</v>
      </c>
      <c r="E13" s="161">
        <v>3010035</v>
      </c>
      <c r="F13" s="161">
        <v>22800</v>
      </c>
      <c r="G13" s="159"/>
    </row>
    <row r="14" ht="13.5" customHeight="1" spans="1:7">
      <c r="A14" s="160">
        <v>21007</v>
      </c>
      <c r="B14" s="160" t="s">
        <v>93</v>
      </c>
      <c r="C14" s="161">
        <f t="shared" si="0"/>
        <v>221618</v>
      </c>
      <c r="D14" s="161">
        <f t="shared" si="1"/>
        <v>221618</v>
      </c>
      <c r="E14" s="161">
        <f>E15</f>
        <v>221618</v>
      </c>
      <c r="F14" s="159"/>
      <c r="G14" s="159"/>
    </row>
    <row r="15" ht="13.5" customHeight="1" spans="1:7">
      <c r="A15" s="160">
        <v>2100717</v>
      </c>
      <c r="B15" s="160" t="s">
        <v>94</v>
      </c>
      <c r="C15" s="161">
        <f t="shared" si="0"/>
        <v>221618</v>
      </c>
      <c r="D15" s="161">
        <f t="shared" si="1"/>
        <v>221618</v>
      </c>
      <c r="E15" s="161">
        <v>221618</v>
      </c>
      <c r="F15" s="159"/>
      <c r="G15" s="159"/>
    </row>
    <row r="16" ht="13.5" customHeight="1" spans="1:7">
      <c r="A16" s="160">
        <v>21011</v>
      </c>
      <c r="B16" s="160" t="s">
        <v>95</v>
      </c>
      <c r="C16" s="161">
        <f t="shared" si="0"/>
        <v>389379</v>
      </c>
      <c r="D16" s="161">
        <f t="shared" si="1"/>
        <v>389379</v>
      </c>
      <c r="E16" s="161">
        <f>E17+E18+E19</f>
        <v>389379</v>
      </c>
      <c r="F16" s="159"/>
      <c r="G16" s="159"/>
    </row>
    <row r="17" ht="13.5" customHeight="1" spans="1:7">
      <c r="A17" s="160">
        <v>2101102</v>
      </c>
      <c r="B17" s="160" t="s">
        <v>96</v>
      </c>
      <c r="C17" s="161">
        <f t="shared" si="0"/>
        <v>226623</v>
      </c>
      <c r="D17" s="161">
        <f t="shared" si="1"/>
        <v>226623</v>
      </c>
      <c r="E17" s="161">
        <v>226623</v>
      </c>
      <c r="F17" s="159"/>
      <c r="G17" s="159"/>
    </row>
    <row r="18" ht="13.5" customHeight="1" spans="1:7">
      <c r="A18" s="160">
        <v>2101103</v>
      </c>
      <c r="B18" s="160" t="s">
        <v>97</v>
      </c>
      <c r="C18" s="161">
        <f t="shared" si="0"/>
        <v>128934</v>
      </c>
      <c r="D18" s="161">
        <f t="shared" si="1"/>
        <v>128934</v>
      </c>
      <c r="E18" s="161">
        <v>128934</v>
      </c>
      <c r="F18" s="159"/>
      <c r="G18" s="159"/>
    </row>
    <row r="19" ht="13.5" customHeight="1" spans="1:7">
      <c r="A19" s="160">
        <v>2101199</v>
      </c>
      <c r="B19" s="160" t="s">
        <v>98</v>
      </c>
      <c r="C19" s="161">
        <f t="shared" si="0"/>
        <v>33822</v>
      </c>
      <c r="D19" s="161">
        <f t="shared" si="1"/>
        <v>33822</v>
      </c>
      <c r="E19" s="161">
        <v>33822</v>
      </c>
      <c r="F19" s="159"/>
      <c r="G19" s="159"/>
    </row>
    <row r="20" ht="18" customHeight="1" spans="1:7">
      <c r="A20" s="162" t="s">
        <v>99</v>
      </c>
      <c r="B20" s="163" t="s">
        <v>99</v>
      </c>
      <c r="C20" s="161">
        <f>C7+C11</f>
        <v>4404762</v>
      </c>
      <c r="D20" s="161">
        <f>D7+D11</f>
        <v>4404762</v>
      </c>
      <c r="E20" s="161">
        <f>E7+E11</f>
        <v>4381962</v>
      </c>
      <c r="F20" s="161">
        <f>F7+F11</f>
        <v>22800</v>
      </c>
      <c r="G20" s="25" t="s">
        <v>12</v>
      </c>
    </row>
  </sheetData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8"/>
  <sheetViews>
    <sheetView workbookViewId="0">
      <selection activeCell="B14" sqref="B14"/>
    </sheetView>
  </sheetViews>
  <sheetFormatPr defaultColWidth="9.12380952380952" defaultRowHeight="14.25" customHeight="1" outlineLevelCol="5"/>
  <cols>
    <col min="1" max="2" width="27.3714285714286" style="145" customWidth="1"/>
    <col min="3" max="3" width="17.247619047619" style="146" customWidth="1"/>
    <col min="4" max="5" width="26.247619047619" style="147" customWidth="1"/>
    <col min="6" max="6" width="18.752380952381" style="147" customWidth="1"/>
    <col min="7" max="7" width="9.12380952380952" style="1" customWidth="1"/>
    <col min="8" max="16384" width="9.12380952380952" style="1"/>
  </cols>
  <sheetData>
    <row r="1" customHeight="1" spans="1:6">
      <c r="A1" s="148"/>
      <c r="B1" s="148"/>
      <c r="C1" s="64"/>
      <c r="D1" s="1"/>
      <c r="E1" s="1"/>
      <c r="F1" s="149" t="s">
        <v>145</v>
      </c>
    </row>
    <row r="2" ht="25.5" customHeight="1" spans="1:6">
      <c r="A2" s="150" t="s">
        <v>146</v>
      </c>
      <c r="B2" s="150"/>
      <c r="C2" s="150"/>
      <c r="D2" s="150"/>
      <c r="E2" s="150"/>
      <c r="F2" s="150"/>
    </row>
    <row r="3" ht="15.75" customHeight="1" spans="1:6">
      <c r="A3" s="6" t="s">
        <v>3</v>
      </c>
      <c r="B3" s="148"/>
      <c r="C3" s="64"/>
      <c r="D3" s="1"/>
      <c r="E3" s="1"/>
      <c r="F3" s="149" t="s">
        <v>147</v>
      </c>
    </row>
    <row r="4" s="144" customFormat="1" ht="19.5" customHeight="1" spans="1:6">
      <c r="A4" s="11" t="s">
        <v>148</v>
      </c>
      <c r="B4" s="17" t="s">
        <v>149</v>
      </c>
      <c r="C4" s="12" t="s">
        <v>150</v>
      </c>
      <c r="D4" s="13"/>
      <c r="E4" s="14"/>
      <c r="F4" s="17" t="s">
        <v>151</v>
      </c>
    </row>
    <row r="5" s="144" customFormat="1" ht="19.5" customHeight="1" spans="1:6">
      <c r="A5" s="19"/>
      <c r="B5" s="20"/>
      <c r="C5" s="69" t="s">
        <v>60</v>
      </c>
      <c r="D5" s="69" t="s">
        <v>152</v>
      </c>
      <c r="E5" s="69" t="s">
        <v>153</v>
      </c>
      <c r="F5" s="20"/>
    </row>
    <row r="6" s="144" customFormat="1" ht="18.75" customHeight="1" spans="1:6">
      <c r="A6" s="151">
        <v>1</v>
      </c>
      <c r="B6" s="151">
        <v>2</v>
      </c>
      <c r="C6" s="152">
        <v>3</v>
      </c>
      <c r="D6" s="151">
        <v>4</v>
      </c>
      <c r="E6" s="151">
        <v>5</v>
      </c>
      <c r="F6" s="151">
        <v>6</v>
      </c>
    </row>
    <row r="7" ht="18.75" customHeight="1" spans="1:6">
      <c r="A7" s="153">
        <v>15000</v>
      </c>
      <c r="B7" s="153">
        <v>0</v>
      </c>
      <c r="C7" s="154">
        <f>D7+E7</f>
        <v>15000</v>
      </c>
      <c r="D7" s="153">
        <v>0</v>
      </c>
      <c r="E7" s="153">
        <v>15000</v>
      </c>
      <c r="F7" s="153">
        <v>0</v>
      </c>
    </row>
    <row r="8" ht="111" customHeight="1" spans="1:6">
      <c r="A8" s="155" t="s">
        <v>154</v>
      </c>
      <c r="B8" s="155"/>
      <c r="C8" s="155"/>
      <c r="D8" s="155"/>
      <c r="E8" s="155"/>
      <c r="F8" s="155"/>
    </row>
    <row r="18" customHeight="1" spans="1:1">
      <c r="A18" s="156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3"/>
  <sheetViews>
    <sheetView topLeftCell="A10" workbookViewId="0">
      <selection activeCell="E19" sqref="E19"/>
    </sheetView>
  </sheetViews>
  <sheetFormatPr defaultColWidth="9.12380952380952" defaultRowHeight="14.25" customHeight="1"/>
  <cols>
    <col min="1" max="1" width="27.6285714285714" style="1" customWidth="1"/>
    <col min="2" max="2" width="16" style="1" customWidth="1"/>
    <col min="3" max="3" width="30" style="1" customWidth="1"/>
    <col min="4" max="4" width="16" style="1" customWidth="1"/>
    <col min="5" max="5" width="32.6285714285714" style="1" customWidth="1"/>
    <col min="6" max="6" width="16" style="1" customWidth="1"/>
    <col min="7" max="7" width="28.752380952381" style="1" customWidth="1"/>
    <col min="8" max="8" width="13.752380952381" style="1" customWidth="1"/>
    <col min="9" max="9" width="13" style="1" customWidth="1"/>
    <col min="10" max="10" width="15.6285714285714" style="1" customWidth="1"/>
    <col min="11" max="11" width="12.247619047619" style="1" customWidth="1"/>
    <col min="12" max="12" width="11.1238095238095" style="1" customWidth="1"/>
    <col min="13" max="13" width="16.1238095238095" style="1" customWidth="1"/>
    <col min="14" max="14" width="11.1238095238095" style="1" customWidth="1"/>
    <col min="15" max="17" width="9.12380952380952" style="1" customWidth="1"/>
    <col min="18" max="18" width="12.1238095238095" style="1" customWidth="1"/>
    <col min="19" max="21" width="12.247619047619" style="1" customWidth="1"/>
    <col min="22" max="22" width="12.752380952381" style="1" customWidth="1"/>
    <col min="23" max="23" width="11.1238095238095" style="1" customWidth="1"/>
    <col min="24" max="24" width="12.247619047619" style="1" customWidth="1"/>
    <col min="25" max="25" width="11.1238095238095" style="1" customWidth="1"/>
    <col min="26" max="26" width="9.12380952380952" style="1" customWidth="1"/>
    <col min="27" max="16384" width="9.12380952380952" style="1"/>
  </cols>
  <sheetData>
    <row r="1" ht="13.5" customHeight="1" spans="2:25">
      <c r="B1" s="131"/>
      <c r="D1" s="132"/>
      <c r="E1" s="132"/>
      <c r="F1" s="132"/>
      <c r="G1" s="132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31"/>
      <c r="X1" s="37"/>
      <c r="Y1" s="59" t="s">
        <v>155</v>
      </c>
    </row>
    <row r="2" ht="27.75" customHeight="1" spans="1:25">
      <c r="A2" s="52" t="s">
        <v>156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3</v>
      </c>
      <c r="B3" s="133"/>
      <c r="C3" s="133"/>
      <c r="D3" s="133"/>
      <c r="E3" s="133"/>
      <c r="F3" s="133"/>
      <c r="G3" s="133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31"/>
      <c r="X3" s="106"/>
      <c r="Y3" s="73" t="s">
        <v>147</v>
      </c>
    </row>
    <row r="4" ht="18" customHeight="1" spans="1:25">
      <c r="A4" s="10" t="s">
        <v>157</v>
      </c>
      <c r="B4" s="10" t="s">
        <v>158</v>
      </c>
      <c r="C4" s="10" t="s">
        <v>159</v>
      </c>
      <c r="D4" s="10" t="s">
        <v>160</v>
      </c>
      <c r="E4" s="10" t="s">
        <v>161</v>
      </c>
      <c r="F4" s="10" t="s">
        <v>162</v>
      </c>
      <c r="G4" s="10" t="s">
        <v>163</v>
      </c>
      <c r="H4" s="134" t="s">
        <v>164</v>
      </c>
      <c r="I4" s="98" t="s">
        <v>164</v>
      </c>
      <c r="J4" s="13"/>
      <c r="K4" s="98"/>
      <c r="L4" s="98"/>
      <c r="M4" s="98"/>
      <c r="N4" s="98"/>
      <c r="O4" s="13"/>
      <c r="P4" s="13"/>
      <c r="Q4" s="13"/>
      <c r="R4" s="97" t="s">
        <v>64</v>
      </c>
      <c r="S4" s="98" t="s">
        <v>65</v>
      </c>
      <c r="T4" s="98"/>
      <c r="U4" s="98"/>
      <c r="V4" s="98"/>
      <c r="W4" s="98"/>
      <c r="X4" s="13"/>
      <c r="Y4" s="141"/>
    </row>
    <row r="5" ht="18" customHeight="1" spans="1:25">
      <c r="A5" s="15"/>
      <c r="B5" s="116"/>
      <c r="C5" s="15"/>
      <c r="D5" s="15"/>
      <c r="E5" s="15"/>
      <c r="F5" s="15"/>
      <c r="G5" s="15"/>
      <c r="H5" s="114" t="s">
        <v>165</v>
      </c>
      <c r="I5" s="134" t="s">
        <v>61</v>
      </c>
      <c r="J5" s="13"/>
      <c r="K5" s="98"/>
      <c r="L5" s="98"/>
      <c r="M5" s="98"/>
      <c r="N5" s="141"/>
      <c r="O5" s="12" t="s">
        <v>166</v>
      </c>
      <c r="P5" s="13"/>
      <c r="Q5" s="14"/>
      <c r="R5" s="10" t="s">
        <v>64</v>
      </c>
      <c r="S5" s="134" t="s">
        <v>65</v>
      </c>
      <c r="T5" s="97" t="s">
        <v>66</v>
      </c>
      <c r="U5" s="98" t="s">
        <v>65</v>
      </c>
      <c r="V5" s="97" t="s">
        <v>68</v>
      </c>
      <c r="W5" s="97" t="s">
        <v>69</v>
      </c>
      <c r="X5" s="13"/>
      <c r="Y5" s="143" t="s">
        <v>71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42" t="s">
        <v>167</v>
      </c>
      <c r="J6" s="14"/>
      <c r="K6" s="10" t="s">
        <v>168</v>
      </c>
      <c r="L6" s="10" t="s">
        <v>169</v>
      </c>
      <c r="M6" s="10" t="s">
        <v>170</v>
      </c>
      <c r="N6" s="10" t="s">
        <v>171</v>
      </c>
      <c r="O6" s="10" t="s">
        <v>61</v>
      </c>
      <c r="P6" s="10" t="s">
        <v>62</v>
      </c>
      <c r="Q6" s="10" t="s">
        <v>63</v>
      </c>
      <c r="R6" s="29"/>
      <c r="S6" s="10" t="s">
        <v>60</v>
      </c>
      <c r="T6" s="10" t="s">
        <v>66</v>
      </c>
      <c r="U6" s="10" t="s">
        <v>172</v>
      </c>
      <c r="V6" s="10" t="s">
        <v>68</v>
      </c>
      <c r="W6" s="10" t="s">
        <v>69</v>
      </c>
      <c r="X6" s="11" t="s">
        <v>70</v>
      </c>
      <c r="Y6" s="10" t="s">
        <v>71</v>
      </c>
    </row>
    <row r="7" ht="37.5" customHeight="1" spans="1:25">
      <c r="A7" s="135"/>
      <c r="B7" s="135"/>
      <c r="C7" s="135"/>
      <c r="D7" s="135"/>
      <c r="E7" s="135"/>
      <c r="F7" s="135"/>
      <c r="G7" s="135"/>
      <c r="H7" s="135"/>
      <c r="I7" s="18" t="s">
        <v>60</v>
      </c>
      <c r="J7" s="19" t="s">
        <v>173</v>
      </c>
      <c r="K7" s="18" t="s">
        <v>174</v>
      </c>
      <c r="L7" s="18" t="s">
        <v>169</v>
      </c>
      <c r="M7" s="18" t="s">
        <v>170</v>
      </c>
      <c r="N7" s="18" t="s">
        <v>171</v>
      </c>
      <c r="O7" s="18" t="s">
        <v>169</v>
      </c>
      <c r="P7" s="18" t="s">
        <v>170</v>
      </c>
      <c r="Q7" s="18" t="s">
        <v>171</v>
      </c>
      <c r="R7" s="18" t="s">
        <v>64</v>
      </c>
      <c r="S7" s="18" t="s">
        <v>60</v>
      </c>
      <c r="T7" s="18" t="s">
        <v>66</v>
      </c>
      <c r="U7" s="18" t="s">
        <v>172</v>
      </c>
      <c r="V7" s="18" t="s">
        <v>68</v>
      </c>
      <c r="W7" s="18" t="s">
        <v>69</v>
      </c>
      <c r="X7" s="19"/>
      <c r="Y7" s="18" t="s">
        <v>71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22" t="s">
        <v>72</v>
      </c>
      <c r="B9" s="22"/>
      <c r="C9" s="136" t="s">
        <v>175</v>
      </c>
      <c r="D9" s="22">
        <v>2100302</v>
      </c>
      <c r="E9" s="136" t="s">
        <v>92</v>
      </c>
      <c r="F9" s="22" t="s">
        <v>176</v>
      </c>
      <c r="G9" s="136" t="s">
        <v>177</v>
      </c>
      <c r="H9" s="137">
        <f>I9</f>
        <v>48000</v>
      </c>
      <c r="I9" s="137">
        <v>48000</v>
      </c>
      <c r="J9" s="137"/>
      <c r="K9" s="137"/>
      <c r="L9" s="137"/>
      <c r="M9" s="137">
        <v>48000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customHeight="1" spans="1:25">
      <c r="A10" s="22" t="s">
        <v>178</v>
      </c>
      <c r="B10" s="22"/>
      <c r="C10" s="136" t="s">
        <v>179</v>
      </c>
      <c r="D10" s="22" t="s">
        <v>180</v>
      </c>
      <c r="E10" s="136" t="s">
        <v>181</v>
      </c>
      <c r="F10" s="22" t="s">
        <v>182</v>
      </c>
      <c r="G10" s="136" t="s">
        <v>179</v>
      </c>
      <c r="H10" s="137">
        <f t="shared" ref="H10:H22" si="0">I10</f>
        <v>447299</v>
      </c>
      <c r="I10" s="137">
        <v>447299</v>
      </c>
      <c r="J10" s="137"/>
      <c r="K10" s="137"/>
      <c r="L10" s="137"/>
      <c r="M10" s="137">
        <v>447299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customHeight="1" spans="1:25">
      <c r="A11" s="22" t="s">
        <v>178</v>
      </c>
      <c r="B11" s="22"/>
      <c r="C11" s="136" t="s">
        <v>183</v>
      </c>
      <c r="D11" s="22" t="s">
        <v>184</v>
      </c>
      <c r="E11" s="136" t="s">
        <v>88</v>
      </c>
      <c r="F11" s="22" t="s">
        <v>185</v>
      </c>
      <c r="G11" s="136" t="s">
        <v>186</v>
      </c>
      <c r="H11" s="137">
        <f t="shared" si="0"/>
        <v>280285</v>
      </c>
      <c r="I11" s="137">
        <v>280285</v>
      </c>
      <c r="J11" s="137"/>
      <c r="K11" s="137"/>
      <c r="L11" s="137"/>
      <c r="M11" s="137">
        <v>280285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customHeight="1" spans="1:25">
      <c r="A12" s="22" t="s">
        <v>178</v>
      </c>
      <c r="B12" s="22"/>
      <c r="C12" s="136" t="s">
        <v>187</v>
      </c>
      <c r="D12" s="22" t="s">
        <v>188</v>
      </c>
      <c r="E12" s="136" t="s">
        <v>92</v>
      </c>
      <c r="F12" s="22" t="s">
        <v>189</v>
      </c>
      <c r="G12" s="136" t="s">
        <v>190</v>
      </c>
      <c r="H12" s="137">
        <f t="shared" si="0"/>
        <v>1160772</v>
      </c>
      <c r="I12" s="137">
        <v>1160772</v>
      </c>
      <c r="J12" s="137"/>
      <c r="K12" s="137"/>
      <c r="L12" s="137"/>
      <c r="M12" s="137">
        <v>1160772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customHeight="1" spans="1:25">
      <c r="A13" s="22" t="s">
        <v>178</v>
      </c>
      <c r="B13" s="22"/>
      <c r="C13" s="136" t="s">
        <v>191</v>
      </c>
      <c r="D13" s="22" t="s">
        <v>188</v>
      </c>
      <c r="E13" s="136" t="s">
        <v>92</v>
      </c>
      <c r="F13" s="22" t="s">
        <v>192</v>
      </c>
      <c r="G13" s="136" t="s">
        <v>193</v>
      </c>
      <c r="H13" s="137">
        <f t="shared" si="0"/>
        <v>261000</v>
      </c>
      <c r="I13" s="137">
        <v>261000</v>
      </c>
      <c r="J13" s="137"/>
      <c r="K13" s="137"/>
      <c r="L13" s="137"/>
      <c r="M13" s="137">
        <v>261000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customHeight="1" spans="1:25">
      <c r="A14" s="22" t="s">
        <v>178</v>
      </c>
      <c r="B14" s="22"/>
      <c r="C14" s="136" t="s">
        <v>194</v>
      </c>
      <c r="D14" s="22" t="s">
        <v>188</v>
      </c>
      <c r="E14" s="136" t="s">
        <v>92</v>
      </c>
      <c r="F14" s="22" t="s">
        <v>195</v>
      </c>
      <c r="G14" s="136" t="s">
        <v>196</v>
      </c>
      <c r="H14" s="137">
        <f t="shared" si="0"/>
        <v>15000</v>
      </c>
      <c r="I14" s="137">
        <v>15000</v>
      </c>
      <c r="J14" s="137"/>
      <c r="K14" s="137"/>
      <c r="L14" s="137"/>
      <c r="M14" s="137">
        <v>15000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customHeight="1" spans="1:25">
      <c r="A15" s="22" t="s">
        <v>178</v>
      </c>
      <c r="B15" s="22"/>
      <c r="C15" s="136" t="s">
        <v>197</v>
      </c>
      <c r="D15" s="22" t="s">
        <v>188</v>
      </c>
      <c r="E15" s="136" t="s">
        <v>92</v>
      </c>
      <c r="F15" s="22" t="s">
        <v>198</v>
      </c>
      <c r="G15" s="136" t="s">
        <v>199</v>
      </c>
      <c r="H15" s="137">
        <f t="shared" si="0"/>
        <v>16420</v>
      </c>
      <c r="I15" s="137">
        <v>16420</v>
      </c>
      <c r="J15" s="137"/>
      <c r="K15" s="137"/>
      <c r="L15" s="137"/>
      <c r="M15" s="137">
        <v>16420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customHeight="1" spans="1:25">
      <c r="A16" s="22" t="s">
        <v>178</v>
      </c>
      <c r="B16" s="22"/>
      <c r="C16" s="136" t="s">
        <v>200</v>
      </c>
      <c r="D16" s="22" t="s">
        <v>201</v>
      </c>
      <c r="E16" s="136" t="s">
        <v>202</v>
      </c>
      <c r="F16" s="22" t="s">
        <v>198</v>
      </c>
      <c r="G16" s="136" t="s">
        <v>199</v>
      </c>
      <c r="H16" s="137">
        <f t="shared" si="0"/>
        <v>13979</v>
      </c>
      <c r="I16" s="137">
        <v>13979</v>
      </c>
      <c r="J16" s="137"/>
      <c r="K16" s="137"/>
      <c r="L16" s="137"/>
      <c r="M16" s="137">
        <v>13979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customHeight="1" spans="1:25">
      <c r="A17" s="22" t="s">
        <v>178</v>
      </c>
      <c r="B17" s="22"/>
      <c r="C17" s="136" t="s">
        <v>203</v>
      </c>
      <c r="D17" s="22" t="s">
        <v>188</v>
      </c>
      <c r="E17" s="136" t="s">
        <v>92</v>
      </c>
      <c r="F17" s="22" t="s">
        <v>204</v>
      </c>
      <c r="G17" s="136" t="s">
        <v>205</v>
      </c>
      <c r="H17" s="137">
        <f t="shared" si="0"/>
        <v>7800</v>
      </c>
      <c r="I17" s="137">
        <v>7800</v>
      </c>
      <c r="J17" s="137"/>
      <c r="K17" s="137"/>
      <c r="L17" s="137"/>
      <c r="M17" s="137">
        <v>7800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customHeight="1" spans="1:25">
      <c r="A18" s="22" t="s">
        <v>178</v>
      </c>
      <c r="B18" s="22"/>
      <c r="C18" s="136" t="s">
        <v>98</v>
      </c>
      <c r="D18" s="22" t="s">
        <v>206</v>
      </c>
      <c r="E18" s="136" t="s">
        <v>96</v>
      </c>
      <c r="F18" s="22" t="s">
        <v>207</v>
      </c>
      <c r="G18" s="136" t="s">
        <v>208</v>
      </c>
      <c r="H18" s="137">
        <f t="shared" si="0"/>
        <v>211106</v>
      </c>
      <c r="I18" s="137">
        <v>211106</v>
      </c>
      <c r="J18" s="137"/>
      <c r="K18" s="137"/>
      <c r="L18" s="137"/>
      <c r="M18" s="137">
        <v>211106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customHeight="1" spans="1:25">
      <c r="A19" s="22" t="s">
        <v>178</v>
      </c>
      <c r="B19" s="22"/>
      <c r="C19" s="136" t="s">
        <v>98</v>
      </c>
      <c r="D19" s="22" t="s">
        <v>209</v>
      </c>
      <c r="E19" s="136" t="s">
        <v>97</v>
      </c>
      <c r="F19" s="22" t="s">
        <v>210</v>
      </c>
      <c r="G19" s="136" t="s">
        <v>211</v>
      </c>
      <c r="H19" s="137">
        <f t="shared" si="0"/>
        <v>122037</v>
      </c>
      <c r="I19" s="137">
        <v>122037</v>
      </c>
      <c r="J19" s="137"/>
      <c r="K19" s="137"/>
      <c r="L19" s="137"/>
      <c r="M19" s="137">
        <v>122037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customHeight="1" spans="1:25">
      <c r="A20" s="22" t="s">
        <v>178</v>
      </c>
      <c r="B20" s="22"/>
      <c r="C20" s="136" t="s">
        <v>98</v>
      </c>
      <c r="D20" s="22" t="s">
        <v>201</v>
      </c>
      <c r="E20" s="136" t="s">
        <v>202</v>
      </c>
      <c r="F20" s="22" t="s">
        <v>198</v>
      </c>
      <c r="G20" s="136" t="s">
        <v>199</v>
      </c>
      <c r="H20" s="137">
        <f t="shared" si="0"/>
        <v>17860</v>
      </c>
      <c r="I20" s="137">
        <v>17860</v>
      </c>
      <c r="J20" s="137"/>
      <c r="K20" s="137"/>
      <c r="L20" s="137"/>
      <c r="M20" s="137">
        <v>17860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customHeight="1" spans="1:25">
      <c r="A21" s="22" t="s">
        <v>178</v>
      </c>
      <c r="B21" s="22"/>
      <c r="C21" s="136" t="s">
        <v>212</v>
      </c>
      <c r="D21" s="22" t="s">
        <v>188</v>
      </c>
      <c r="E21" s="136" t="s">
        <v>92</v>
      </c>
      <c r="F21" s="22" t="s">
        <v>213</v>
      </c>
      <c r="G21" s="136" t="s">
        <v>214</v>
      </c>
      <c r="H21" s="137">
        <f t="shared" si="0"/>
        <v>1073843</v>
      </c>
      <c r="I21" s="137">
        <v>1073843</v>
      </c>
      <c r="J21" s="137"/>
      <c r="K21" s="137"/>
      <c r="L21" s="137"/>
      <c r="M21" s="137">
        <v>1073843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customHeight="1" spans="1:25">
      <c r="A22" s="22" t="s">
        <v>178</v>
      </c>
      <c r="B22" s="22"/>
      <c r="C22" s="136" t="s">
        <v>215</v>
      </c>
      <c r="D22" s="22" t="s">
        <v>188</v>
      </c>
      <c r="E22" s="136" t="s">
        <v>92</v>
      </c>
      <c r="F22" s="22" t="s">
        <v>213</v>
      </c>
      <c r="G22" s="136" t="s">
        <v>214</v>
      </c>
      <c r="H22" s="137">
        <f t="shared" si="0"/>
        <v>450000</v>
      </c>
      <c r="I22" s="137">
        <v>450000</v>
      </c>
      <c r="J22" s="137"/>
      <c r="K22" s="137"/>
      <c r="L22" s="137"/>
      <c r="M22" s="137">
        <v>450000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customHeight="1" spans="1:25">
      <c r="A23" s="22" t="s">
        <v>216</v>
      </c>
      <c r="B23" s="22"/>
      <c r="C23" s="136" t="s">
        <v>187</v>
      </c>
      <c r="D23" s="22" t="s">
        <v>217</v>
      </c>
      <c r="E23" s="136" t="s">
        <v>94</v>
      </c>
      <c r="F23" s="22" t="s">
        <v>189</v>
      </c>
      <c r="G23" s="136" t="s">
        <v>190</v>
      </c>
      <c r="H23" s="137">
        <f t="shared" ref="H23:H32" si="1">I23</f>
        <v>79572</v>
      </c>
      <c r="I23" s="137">
        <v>79572</v>
      </c>
      <c r="J23" s="137"/>
      <c r="K23" s="137"/>
      <c r="L23" s="137"/>
      <c r="M23" s="137">
        <v>79572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customHeight="1" spans="1:25">
      <c r="A24" s="22" t="s">
        <v>216</v>
      </c>
      <c r="B24" s="22"/>
      <c r="C24" s="136" t="s">
        <v>215</v>
      </c>
      <c r="D24" s="22" t="s">
        <v>217</v>
      </c>
      <c r="E24" s="136" t="s">
        <v>94</v>
      </c>
      <c r="F24" s="22" t="s">
        <v>213</v>
      </c>
      <c r="G24" s="136" t="s">
        <v>214</v>
      </c>
      <c r="H24" s="137">
        <f t="shared" si="1"/>
        <v>36000</v>
      </c>
      <c r="I24" s="137">
        <v>36000</v>
      </c>
      <c r="J24" s="137"/>
      <c r="K24" s="137"/>
      <c r="L24" s="137"/>
      <c r="M24" s="137">
        <v>36000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customHeight="1" spans="1:25">
      <c r="A25" s="22" t="s">
        <v>216</v>
      </c>
      <c r="B25" s="22"/>
      <c r="C25" s="136" t="s">
        <v>179</v>
      </c>
      <c r="D25" s="22" t="s">
        <v>180</v>
      </c>
      <c r="E25" s="136" t="s">
        <v>181</v>
      </c>
      <c r="F25" s="22" t="s">
        <v>182</v>
      </c>
      <c r="G25" s="136" t="s">
        <v>179</v>
      </c>
      <c r="H25" s="137">
        <f t="shared" si="1"/>
        <v>33346</v>
      </c>
      <c r="I25" s="137">
        <v>33346</v>
      </c>
      <c r="J25" s="137"/>
      <c r="K25" s="137"/>
      <c r="L25" s="137"/>
      <c r="M25" s="137">
        <v>33346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customHeight="1" spans="1:25">
      <c r="A26" s="22" t="s">
        <v>216</v>
      </c>
      <c r="B26" s="22"/>
      <c r="C26" s="136" t="s">
        <v>197</v>
      </c>
      <c r="D26" s="22" t="s">
        <v>217</v>
      </c>
      <c r="E26" s="136" t="s">
        <v>94</v>
      </c>
      <c r="F26" s="22" t="s">
        <v>198</v>
      </c>
      <c r="G26" s="136" t="s">
        <v>199</v>
      </c>
      <c r="H26" s="137">
        <f t="shared" si="1"/>
        <v>1207</v>
      </c>
      <c r="I26" s="137">
        <v>1207</v>
      </c>
      <c r="J26" s="137"/>
      <c r="K26" s="137"/>
      <c r="L26" s="137"/>
      <c r="M26" s="137">
        <v>1207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customHeight="1" spans="1:25">
      <c r="A27" s="22" t="s">
        <v>216</v>
      </c>
      <c r="B27" s="22"/>
      <c r="C27" s="136" t="s">
        <v>200</v>
      </c>
      <c r="D27" s="22" t="s">
        <v>201</v>
      </c>
      <c r="E27" s="136" t="s">
        <v>202</v>
      </c>
      <c r="F27" s="22" t="s">
        <v>198</v>
      </c>
      <c r="G27" s="136" t="s">
        <v>199</v>
      </c>
      <c r="H27" s="137">
        <f t="shared" si="1"/>
        <v>1043</v>
      </c>
      <c r="I27" s="137">
        <v>1043</v>
      </c>
      <c r="J27" s="137"/>
      <c r="K27" s="137"/>
      <c r="L27" s="137"/>
      <c r="M27" s="137">
        <v>1043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customHeight="1" spans="1:25">
      <c r="A28" s="22" t="s">
        <v>216</v>
      </c>
      <c r="B28" s="22"/>
      <c r="C28" s="136" t="s">
        <v>191</v>
      </c>
      <c r="D28" s="22" t="s">
        <v>217</v>
      </c>
      <c r="E28" s="136" t="s">
        <v>94</v>
      </c>
      <c r="F28" s="22" t="s">
        <v>192</v>
      </c>
      <c r="G28" s="136" t="s">
        <v>193</v>
      </c>
      <c r="H28" s="137">
        <f t="shared" si="1"/>
        <v>20400</v>
      </c>
      <c r="I28" s="137">
        <v>20400</v>
      </c>
      <c r="J28" s="137"/>
      <c r="K28" s="137"/>
      <c r="L28" s="137"/>
      <c r="M28" s="137">
        <v>20400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customHeight="1" spans="1:25">
      <c r="A29" s="22" t="s">
        <v>216</v>
      </c>
      <c r="B29" s="22"/>
      <c r="C29" s="136" t="s">
        <v>98</v>
      </c>
      <c r="D29" s="22" t="s">
        <v>206</v>
      </c>
      <c r="E29" s="136" t="s">
        <v>96</v>
      </c>
      <c r="F29" s="22" t="s">
        <v>207</v>
      </c>
      <c r="G29" s="136" t="s">
        <v>208</v>
      </c>
      <c r="H29" s="137">
        <f t="shared" si="1"/>
        <v>15517</v>
      </c>
      <c r="I29" s="137">
        <v>15517</v>
      </c>
      <c r="J29" s="137"/>
      <c r="K29" s="137"/>
      <c r="L29" s="137"/>
      <c r="M29" s="137">
        <v>15517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customHeight="1" spans="1:25">
      <c r="A30" s="22" t="s">
        <v>216</v>
      </c>
      <c r="B30" s="22"/>
      <c r="C30" s="136" t="s">
        <v>98</v>
      </c>
      <c r="D30" s="22" t="s">
        <v>209</v>
      </c>
      <c r="E30" s="136" t="s">
        <v>97</v>
      </c>
      <c r="F30" s="22" t="s">
        <v>210</v>
      </c>
      <c r="G30" s="136" t="s">
        <v>211</v>
      </c>
      <c r="H30" s="137">
        <f t="shared" si="1"/>
        <v>6897</v>
      </c>
      <c r="I30" s="137">
        <v>6897</v>
      </c>
      <c r="J30" s="137"/>
      <c r="K30" s="137"/>
      <c r="L30" s="137"/>
      <c r="M30" s="137">
        <v>6897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customHeight="1" spans="1:25">
      <c r="A31" s="22" t="s">
        <v>216</v>
      </c>
      <c r="B31" s="22"/>
      <c r="C31" s="136" t="s">
        <v>98</v>
      </c>
      <c r="D31" s="22" t="s">
        <v>201</v>
      </c>
      <c r="E31" s="136" t="s">
        <v>202</v>
      </c>
      <c r="F31" s="22" t="s">
        <v>198</v>
      </c>
      <c r="G31" s="136" t="s">
        <v>199</v>
      </c>
      <c r="H31" s="137">
        <f t="shared" si="1"/>
        <v>940</v>
      </c>
      <c r="I31" s="137">
        <v>940</v>
      </c>
      <c r="J31" s="137"/>
      <c r="K31" s="137"/>
      <c r="L31" s="137"/>
      <c r="M31" s="137">
        <v>940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customHeight="1" spans="1:25">
      <c r="A32" s="22" t="s">
        <v>216</v>
      </c>
      <c r="B32" s="22"/>
      <c r="C32" s="136" t="s">
        <v>212</v>
      </c>
      <c r="D32" s="22" t="s">
        <v>217</v>
      </c>
      <c r="E32" s="136" t="s">
        <v>94</v>
      </c>
      <c r="F32" s="22" t="s">
        <v>213</v>
      </c>
      <c r="G32" s="136" t="s">
        <v>214</v>
      </c>
      <c r="H32" s="137">
        <f t="shared" si="1"/>
        <v>84439</v>
      </c>
      <c r="I32" s="137">
        <v>84439</v>
      </c>
      <c r="J32" s="137"/>
      <c r="K32" s="137"/>
      <c r="L32" s="137"/>
      <c r="M32" s="137">
        <v>84439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17.25" customHeight="1" spans="1:25">
      <c r="A33" s="32" t="s">
        <v>99</v>
      </c>
      <c r="B33" s="138"/>
      <c r="C33" s="138"/>
      <c r="D33" s="138"/>
      <c r="E33" s="138"/>
      <c r="F33" s="138"/>
      <c r="G33" s="139"/>
      <c r="H33" s="140">
        <f t="shared" ref="H33:M33" si="2">SUM(H9:H32)</f>
        <v>4404762</v>
      </c>
      <c r="I33" s="140">
        <f t="shared" si="2"/>
        <v>4404762</v>
      </c>
      <c r="J33" s="140">
        <f t="shared" si="2"/>
        <v>0</v>
      </c>
      <c r="K33" s="140">
        <f t="shared" si="2"/>
        <v>0</v>
      </c>
      <c r="L33" s="140">
        <f t="shared" si="2"/>
        <v>0</v>
      </c>
      <c r="M33" s="140">
        <f t="shared" si="2"/>
        <v>4404762</v>
      </c>
      <c r="N33" s="50" t="s">
        <v>12</v>
      </c>
      <c r="O33" s="50" t="s">
        <v>12</v>
      </c>
      <c r="P33" s="50" t="s">
        <v>12</v>
      </c>
      <c r="Q33" s="50" t="s">
        <v>12</v>
      </c>
      <c r="R33" s="50" t="s">
        <v>12</v>
      </c>
      <c r="S33" s="50" t="s">
        <v>12</v>
      </c>
      <c r="T33" s="50" t="s">
        <v>12</v>
      </c>
      <c r="U33" s="50" t="s">
        <v>12</v>
      </c>
      <c r="V33" s="50" t="s">
        <v>12</v>
      </c>
      <c r="W33" s="50" t="s">
        <v>12</v>
      </c>
      <c r="X33" s="46" t="s">
        <v>12</v>
      </c>
      <c r="Y33" s="50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A12" sqref="A12"/>
    </sheetView>
  </sheetViews>
  <sheetFormatPr defaultColWidth="9.12380952380952" defaultRowHeight="14.25" customHeight="1"/>
  <cols>
    <col min="1" max="1" width="10.247619047619" style="1" customWidth="1"/>
    <col min="2" max="2" width="13.3714285714286" style="1" customWidth="1"/>
    <col min="3" max="3" width="32.8761904761905" style="1" customWidth="1"/>
    <col min="4" max="4" width="23.8761904761905" style="1" customWidth="1"/>
    <col min="5" max="5" width="11.1238095238095" style="1" customWidth="1"/>
    <col min="6" max="6" width="17.752380952381" style="1" customWidth="1"/>
    <col min="7" max="7" width="9.87619047619048" style="1" customWidth="1"/>
    <col min="8" max="8" width="17.752380952381" style="1" customWidth="1"/>
    <col min="9" max="10" width="10.752380952381" style="1" customWidth="1"/>
    <col min="11" max="11" width="11" style="1" customWidth="1"/>
    <col min="12" max="14" width="12.247619047619" style="1" customWidth="1"/>
    <col min="15" max="15" width="12.752380952381" style="1" customWidth="1"/>
    <col min="16" max="17" width="11.1238095238095" style="1" customWidth="1"/>
    <col min="18" max="18" width="9.12380952380952" style="1" customWidth="1"/>
    <col min="19" max="19" width="10.247619047619" style="1" customWidth="1"/>
    <col min="20" max="21" width="11.8761904761905" style="1" customWidth="1"/>
    <col min="22" max="22" width="11.752380952381" style="1" customWidth="1"/>
    <col min="23" max="24" width="10.247619047619" style="1" customWidth="1"/>
    <col min="25" max="25" width="9.12380952380952" style="1" customWidth="1"/>
    <col min="26" max="16384" width="9.12380952380952" style="1"/>
  </cols>
  <sheetData>
    <row r="1" ht="13.5" customHeight="1" spans="2:24">
      <c r="B1" s="12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5"/>
      <c r="W1" s="37"/>
      <c r="X1" s="37" t="s">
        <v>218</v>
      </c>
    </row>
    <row r="2" ht="27.75" customHeight="1" spans="1:24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5"/>
      <c r="W3" s="106"/>
      <c r="X3" s="106" t="s">
        <v>147</v>
      </c>
    </row>
    <row r="4" ht="21.75" customHeight="1" spans="1:24">
      <c r="A4" s="10" t="s">
        <v>220</v>
      </c>
      <c r="B4" s="11" t="s">
        <v>158</v>
      </c>
      <c r="C4" s="10" t="s">
        <v>159</v>
      </c>
      <c r="D4" s="10" t="s">
        <v>157</v>
      </c>
      <c r="E4" s="11" t="s">
        <v>160</v>
      </c>
      <c r="F4" s="11" t="s">
        <v>161</v>
      </c>
      <c r="G4" s="11" t="s">
        <v>221</v>
      </c>
      <c r="H4" s="11" t="s">
        <v>222</v>
      </c>
      <c r="I4" s="17" t="s">
        <v>58</v>
      </c>
      <c r="J4" s="12" t="s">
        <v>223</v>
      </c>
      <c r="K4" s="13"/>
      <c r="L4" s="13"/>
      <c r="M4" s="14"/>
      <c r="N4" s="12" t="s">
        <v>166</v>
      </c>
      <c r="O4" s="13"/>
      <c r="P4" s="14"/>
      <c r="Q4" s="11" t="s">
        <v>64</v>
      </c>
      <c r="R4" s="12" t="s">
        <v>65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28" t="s">
        <v>61</v>
      </c>
      <c r="K5" s="129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1" t="s">
        <v>66</v>
      </c>
      <c r="T5" s="11" t="s">
        <v>172</v>
      </c>
      <c r="U5" s="11" t="s">
        <v>68</v>
      </c>
      <c r="V5" s="11" t="s">
        <v>69</v>
      </c>
      <c r="W5" s="11" t="s">
        <v>70</v>
      </c>
      <c r="X5" s="11" t="s">
        <v>71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0" t="s">
        <v>60</v>
      </c>
      <c r="K6" s="84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60</v>
      </c>
      <c r="K7" s="43" t="s">
        <v>224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6"/>
      <c r="B9" s="126"/>
      <c r="C9" s="23" t="s">
        <v>12</v>
      </c>
      <c r="D9" s="126"/>
      <c r="E9" s="126"/>
      <c r="F9" s="126"/>
      <c r="G9" s="126"/>
      <c r="H9" s="126"/>
      <c r="I9" s="25" t="s">
        <v>12</v>
      </c>
      <c r="J9" s="25" t="s">
        <v>12</v>
      </c>
      <c r="K9" s="25" t="s">
        <v>12</v>
      </c>
      <c r="L9" s="25" t="s">
        <v>12</v>
      </c>
      <c r="M9" s="25" t="s">
        <v>12</v>
      </c>
      <c r="N9" s="50" t="s">
        <v>12</v>
      </c>
      <c r="O9" s="50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0" t="s">
        <v>12</v>
      </c>
      <c r="V9" s="25" t="s">
        <v>12</v>
      </c>
      <c r="W9" s="46" t="s">
        <v>12</v>
      </c>
      <c r="X9" s="25" t="s">
        <v>12</v>
      </c>
    </row>
    <row r="10" ht="21.75" customHeight="1" spans="1:24">
      <c r="A10" s="127" t="s">
        <v>12</v>
      </c>
      <c r="B10" s="127" t="s">
        <v>12</v>
      </c>
      <c r="C10" s="30" t="s">
        <v>12</v>
      </c>
      <c r="D10" s="127" t="s">
        <v>12</v>
      </c>
      <c r="E10" s="127" t="s">
        <v>12</v>
      </c>
      <c r="F10" s="127" t="s">
        <v>12</v>
      </c>
      <c r="G10" s="127" t="s">
        <v>12</v>
      </c>
      <c r="H10" s="127" t="s">
        <v>12</v>
      </c>
      <c r="I10" s="31" t="s">
        <v>12</v>
      </c>
      <c r="J10" s="31" t="s">
        <v>12</v>
      </c>
      <c r="K10" s="31" t="s">
        <v>12</v>
      </c>
      <c r="L10" s="31" t="s">
        <v>12</v>
      </c>
      <c r="M10" s="31" t="s">
        <v>12</v>
      </c>
      <c r="N10" s="46" t="s">
        <v>12</v>
      </c>
      <c r="O10" s="46" t="s">
        <v>12</v>
      </c>
      <c r="P10" s="31"/>
      <c r="Q10" s="31" t="s">
        <v>12</v>
      </c>
      <c r="R10" s="31" t="s">
        <v>12</v>
      </c>
      <c r="S10" s="31" t="s">
        <v>12</v>
      </c>
      <c r="T10" s="31" t="s">
        <v>12</v>
      </c>
      <c r="U10" s="46" t="s">
        <v>12</v>
      </c>
      <c r="V10" s="31" t="s">
        <v>12</v>
      </c>
      <c r="W10" s="46" t="s">
        <v>12</v>
      </c>
      <c r="X10" s="31" t="s">
        <v>12</v>
      </c>
    </row>
    <row r="11" ht="18.75" customHeight="1" spans="1:24">
      <c r="A11" s="32" t="s">
        <v>99</v>
      </c>
      <c r="B11" s="33"/>
      <c r="C11" s="33"/>
      <c r="D11" s="33"/>
      <c r="E11" s="33"/>
      <c r="F11" s="33"/>
      <c r="G11" s="33"/>
      <c r="H11" s="34"/>
      <c r="I11" s="25" t="s">
        <v>12</v>
      </c>
      <c r="J11" s="25" t="s">
        <v>12</v>
      </c>
      <c r="K11" s="31" t="s">
        <v>12</v>
      </c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6" t="s">
        <v>12</v>
      </c>
      <c r="V11" s="25" t="s">
        <v>12</v>
      </c>
      <c r="W11" s="46" t="s">
        <v>12</v>
      </c>
      <c r="X11" s="25" t="s">
        <v>12</v>
      </c>
    </row>
    <row r="12" customHeight="1" spans="1:1">
      <c r="A12" s="1" t="s">
        <v>225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9.12380952380952" defaultRowHeight="12" customHeight="1" outlineLevelRow="7"/>
  <cols>
    <col min="1" max="1" width="30.247619047619" style="35" customWidth="1"/>
    <col min="2" max="2" width="30.247619047619" style="36" customWidth="1"/>
    <col min="3" max="6" width="30.247619047619" style="35" customWidth="1"/>
    <col min="7" max="7" width="11.247619047619" style="36" customWidth="1"/>
    <col min="8" max="8" width="13.1238095238095" style="35" customWidth="1"/>
    <col min="9" max="10" width="12.3714285714286" style="36" customWidth="1"/>
    <col min="11" max="11" width="17.8761904761905" style="35" customWidth="1"/>
    <col min="12" max="12" width="9.12380952380952" style="36" customWidth="1"/>
    <col min="13" max="16384" width="9.12380952380952" style="36"/>
  </cols>
  <sheetData>
    <row r="1" ht="15" customHeight="1" spans="11:11">
      <c r="K1" s="94" t="s">
        <v>226</v>
      </c>
    </row>
    <row r="2" ht="28.5" customHeight="1" spans="1:11">
      <c r="A2" s="51" t="s">
        <v>227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228</v>
      </c>
      <c r="B4" s="55" t="s">
        <v>158</v>
      </c>
      <c r="C4" s="43" t="s">
        <v>229</v>
      </c>
      <c r="D4" s="43" t="s">
        <v>230</v>
      </c>
      <c r="E4" s="43" t="s">
        <v>231</v>
      </c>
      <c r="F4" s="43" t="s">
        <v>232</v>
      </c>
      <c r="G4" s="55" t="s">
        <v>233</v>
      </c>
      <c r="H4" s="43" t="s">
        <v>234</v>
      </c>
      <c r="I4" s="55" t="s">
        <v>235</v>
      </c>
      <c r="J4" s="55" t="s">
        <v>236</v>
      </c>
      <c r="K4" s="43" t="s">
        <v>237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0" t="s">
        <v>12</v>
      </c>
      <c r="G7" s="23" t="s">
        <v>12</v>
      </c>
      <c r="H7" s="30" t="s">
        <v>12</v>
      </c>
      <c r="I7" s="23" t="s">
        <v>12</v>
      </c>
      <c r="J7" s="23" t="s">
        <v>12</v>
      </c>
      <c r="K7" s="30" t="s">
        <v>12</v>
      </c>
    </row>
    <row r="8" customHeight="1" spans="1:1">
      <c r="A8" s="35" t="s">
        <v>225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2023-03-07T08:53:37Z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6C83B9D94D054AABAE9EF5BDB6A3F196</vt:lpwstr>
  </property>
  <property fmtid="{D5CDD505-2E9C-101B-9397-08002B2CF9AE}" pid="4" name="KSOReadingLayout">
    <vt:bool>true</vt:bool>
  </property>
</Properties>
</file>