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1.下达表" sheetId="1" r:id="rId1"/>
    <sheet name="附件2.绩效表" sheetId="2" r:id="rId2"/>
  </sheets>
  <definedNames/>
  <calcPr fullCalcOnLoad="1"/>
</workbook>
</file>

<file path=xl/sharedStrings.xml><?xml version="1.0" encoding="utf-8"?>
<sst xmlns="http://schemas.openxmlformats.org/spreadsheetml/2006/main" count="70" uniqueCount="59">
  <si>
    <t>附件1：</t>
  </si>
  <si>
    <t>大姚县2022年第一批乡村教师岗位生活补助州级资金分配表</t>
  </si>
  <si>
    <t>单位：元、人</t>
  </si>
  <si>
    <t>学校名称</t>
  </si>
  <si>
    <t>享受人数</t>
  </si>
  <si>
    <t>应下达金额</t>
  </si>
  <si>
    <t>下达金额</t>
  </si>
  <si>
    <t>政府经济分类</t>
  </si>
  <si>
    <t>合计</t>
  </si>
  <si>
    <t>小学</t>
  </si>
  <si>
    <t>初中</t>
  </si>
  <si>
    <t>高中</t>
  </si>
  <si>
    <t>2050202
小学教育</t>
  </si>
  <si>
    <t>2050203
初中教育</t>
  </si>
  <si>
    <t>2050204
高中教育</t>
  </si>
  <si>
    <t>金碧中心学校</t>
  </si>
  <si>
    <t>50501.工资福利支出</t>
  </si>
  <si>
    <t>七街中心学校</t>
  </si>
  <si>
    <t>仓街中心学校</t>
  </si>
  <si>
    <t>新街中心学校</t>
  </si>
  <si>
    <t>龙街中心学校</t>
  </si>
  <si>
    <t>赵家店中心学校</t>
  </si>
  <si>
    <t>六苴中心学校</t>
  </si>
  <si>
    <t>石羊中心学校</t>
  </si>
  <si>
    <t>三岔河中心学校</t>
  </si>
  <si>
    <t>三台中心学校</t>
  </si>
  <si>
    <t>铁锁中心学校</t>
  </si>
  <si>
    <t>昙华中心学校</t>
  </si>
  <si>
    <t>桂花中心学校</t>
  </si>
  <si>
    <t>湾碧中心学校</t>
  </si>
  <si>
    <t>大姚县第二中学</t>
  </si>
  <si>
    <t>大姚县教育体育局</t>
  </si>
  <si>
    <t>附件2：</t>
  </si>
  <si>
    <t>项目绩效目标表</t>
  </si>
  <si>
    <t>项目名称：</t>
  </si>
  <si>
    <t>2022年第一批乡村教师岗位生活补助州级资金</t>
  </si>
  <si>
    <t>预算资金安排（万元）：</t>
  </si>
  <si>
    <t>项目年度目标</t>
  </si>
  <si>
    <t>全面落实集中连片特困地区乡村教师生活补助政策，按照“以岗定补、在岗享有、离岗取消、实名发放、动态管理”的办法，实行乡村教师差别化岗位生活补助政策，对乡村教师（指除城市、县城所在地城区范围以外的公办农村学校教职工和其他乡镇公办学校教职工，含符合条件的幼儿园教师和特岗教师）每人每月给予不少于500元的岗位生活补助。</t>
  </si>
  <si>
    <t>年度目标任务</t>
  </si>
  <si>
    <t>本次下达目标小计</t>
  </si>
  <si>
    <t>一级指标</t>
  </si>
  <si>
    <t>二级指标</t>
  </si>
  <si>
    <t>三级指标</t>
  </si>
  <si>
    <t>指标值</t>
  </si>
  <si>
    <t>产出指标</t>
  </si>
  <si>
    <t>数量指标</t>
  </si>
  <si>
    <t>资金数</t>
  </si>
  <si>
    <t>时效指标</t>
  </si>
  <si>
    <t>资金到位率</t>
  </si>
  <si>
    <t>质量指标</t>
  </si>
  <si>
    <t>投资完成率</t>
  </si>
  <si>
    <t>效益指标</t>
  </si>
  <si>
    <t>补助对象对政策的知晓度</t>
  </si>
  <si>
    <t>&gt;90%</t>
  </si>
  <si>
    <t>满意度指标</t>
  </si>
  <si>
    <t>服务对象满意度</t>
  </si>
  <si>
    <t>群众满意度</t>
  </si>
  <si>
    <t>&gt;80%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</si>
</sst>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65">
    <font>
      <sz val="11"/>
      <color theme="1"/>
      <name val="Calibri"/>
      <family val="0"/>
    </font>
    <font>
      <sz val="11"/>
      <name val="宋体"/>
      <family val="0"/>
    </font>
    <font>
      <sz val="14"/>
      <color indexed="8"/>
      <name val="仿宋_GB2312"/>
      <family val="3"/>
    </font>
    <font>
      <sz val="11"/>
      <color indexed="8"/>
      <name val="宋体"/>
      <family val="0"/>
    </font>
    <font>
      <b/>
      <sz val="20"/>
      <color indexed="8"/>
      <name val="方正小标宋_GBK"/>
      <family val="4"/>
    </font>
    <font>
      <sz val="12"/>
      <color indexed="8"/>
      <name val="宋体"/>
      <family val="0"/>
    </font>
    <font>
      <sz val="12"/>
      <name val="宋体"/>
      <family val="0"/>
    </font>
    <font>
      <sz val="10"/>
      <color indexed="8"/>
      <name val="华文楷体"/>
      <family val="0"/>
    </font>
    <font>
      <b/>
      <sz val="10"/>
      <color indexed="8"/>
      <name val="华文楷体"/>
      <family val="0"/>
    </font>
    <font>
      <sz val="10"/>
      <color indexed="8"/>
      <name val="宋体"/>
      <family val="0"/>
    </font>
    <font>
      <sz val="18"/>
      <color indexed="8"/>
      <name val="方正小标宋简体"/>
      <family val="0"/>
    </font>
    <font>
      <sz val="12"/>
      <name val="华文楷体"/>
      <family val="0"/>
    </font>
    <font>
      <b/>
      <sz val="11"/>
      <color indexed="8"/>
      <name val="宋体"/>
      <family val="0"/>
    </font>
    <font>
      <b/>
      <sz val="10"/>
      <color indexed="8"/>
      <name val="宋体"/>
      <family val="0"/>
    </font>
    <font>
      <b/>
      <sz val="10"/>
      <name val="宋体"/>
      <family val="0"/>
    </font>
    <font>
      <sz val="10"/>
      <name val="宋体"/>
      <family val="0"/>
    </font>
    <font>
      <sz val="11"/>
      <color indexed="8"/>
      <name val="华文楷体"/>
      <family val="0"/>
    </font>
    <font>
      <sz val="11"/>
      <color indexed="9"/>
      <name val="宋体"/>
      <family val="0"/>
    </font>
    <font>
      <b/>
      <sz val="11"/>
      <color indexed="63"/>
      <name val="宋体"/>
      <family val="0"/>
    </font>
    <font>
      <i/>
      <sz val="11"/>
      <color indexed="23"/>
      <name val="宋体"/>
      <family val="0"/>
    </font>
    <font>
      <sz val="11"/>
      <color indexed="16"/>
      <name val="宋体"/>
      <family val="0"/>
    </font>
    <font>
      <sz val="11"/>
      <color indexed="53"/>
      <name val="宋体"/>
      <family val="0"/>
    </font>
    <font>
      <b/>
      <sz val="11"/>
      <color indexed="54"/>
      <name val="宋体"/>
      <family val="0"/>
    </font>
    <font>
      <sz val="11"/>
      <color indexed="62"/>
      <name val="宋体"/>
      <family val="0"/>
    </font>
    <font>
      <sz val="11"/>
      <color indexed="17"/>
      <name val="宋体"/>
      <family val="0"/>
    </font>
    <font>
      <sz val="18"/>
      <color indexed="54"/>
      <name val="宋体"/>
      <family val="0"/>
    </font>
    <font>
      <b/>
      <sz val="13"/>
      <color indexed="54"/>
      <name val="宋体"/>
      <family val="0"/>
    </font>
    <font>
      <u val="single"/>
      <sz val="11"/>
      <color indexed="25"/>
      <name val="宋体"/>
      <family val="0"/>
    </font>
    <font>
      <b/>
      <sz val="11"/>
      <color indexed="9"/>
      <name val="宋体"/>
      <family val="0"/>
    </font>
    <font>
      <b/>
      <sz val="15"/>
      <color indexed="54"/>
      <name val="宋体"/>
      <family val="0"/>
    </font>
    <font>
      <u val="single"/>
      <sz val="11"/>
      <color indexed="30"/>
      <name val="宋体"/>
      <family val="0"/>
    </font>
    <font>
      <sz val="11"/>
      <color indexed="19"/>
      <name val="宋体"/>
      <family val="0"/>
    </font>
    <font>
      <b/>
      <sz val="11"/>
      <color indexed="53"/>
      <name val="宋体"/>
      <family val="0"/>
    </font>
    <font>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_GB2312"/>
      <family val="3"/>
    </font>
    <font>
      <sz val="11"/>
      <color rgb="FF000000"/>
      <name val="宋体"/>
      <family val="0"/>
    </font>
    <font>
      <b/>
      <sz val="20"/>
      <color rgb="FF000000"/>
      <name val="方正小标宋_GBK"/>
      <family val="4"/>
    </font>
    <font>
      <sz val="12"/>
      <color rgb="FF000000"/>
      <name val="Calibri"/>
      <family val="0"/>
    </font>
    <font>
      <sz val="12"/>
      <color rgb="FF000000"/>
      <name val="宋体"/>
      <family val="0"/>
    </font>
    <font>
      <sz val="12"/>
      <name val="Calibri"/>
      <family val="0"/>
    </font>
    <font>
      <sz val="10"/>
      <color theme="1"/>
      <name val="华文楷体"/>
      <family val="0"/>
    </font>
    <font>
      <b/>
      <sz val="10"/>
      <color theme="1"/>
      <name val="华文楷体"/>
      <family val="0"/>
    </font>
    <font>
      <sz val="10"/>
      <color theme="1"/>
      <name val="宋体"/>
      <family val="0"/>
    </font>
    <font>
      <sz val="18"/>
      <color theme="1"/>
      <name val="方正小标宋简体"/>
      <family val="0"/>
    </font>
    <font>
      <b/>
      <sz val="11"/>
      <color theme="1"/>
      <name val="宋体"/>
      <family val="0"/>
    </font>
    <font>
      <b/>
      <sz val="10"/>
      <color theme="1"/>
      <name val="宋体"/>
      <family val="0"/>
    </font>
    <font>
      <sz val="11"/>
      <color theme="1"/>
      <name val="华文楷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top style="thin"/>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 fillId="0" borderId="0">
      <alignment vertical="center"/>
      <protection/>
    </xf>
    <xf numFmtId="0" fontId="3" fillId="0" borderId="0">
      <alignment vertical="center"/>
      <protection/>
    </xf>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 fillId="0" borderId="0">
      <alignment vertical="center"/>
      <protection/>
    </xf>
    <xf numFmtId="0" fontId="3" fillId="0" borderId="0">
      <alignment vertical="center"/>
      <protection/>
    </xf>
    <xf numFmtId="0" fontId="0" fillId="7" borderId="2" applyNumberFormat="0" applyFont="0" applyAlignment="0" applyProtection="0"/>
    <xf numFmtId="0" fontId="3" fillId="0" borderId="0">
      <alignment vertical="center"/>
      <protection/>
    </xf>
    <xf numFmtId="0" fontId="3" fillId="0" borderId="0">
      <alignment vertical="center"/>
      <protection/>
    </xf>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3" fillId="0" borderId="0">
      <alignment vertical="center"/>
      <protection/>
    </xf>
    <xf numFmtId="0" fontId="3" fillId="0" borderId="0">
      <alignment vertical="center"/>
      <protection/>
    </xf>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45" fillId="10" borderId="6" applyNumberFormat="0" applyAlignment="0" applyProtection="0"/>
    <xf numFmtId="0" fontId="3" fillId="0" borderId="0">
      <alignment vertical="center"/>
      <protection/>
    </xf>
    <xf numFmtId="0" fontId="36" fillId="11" borderId="0" applyNumberFormat="0" applyBorder="0" applyAlignment="0" applyProtection="0"/>
    <xf numFmtId="0" fontId="46" fillId="10" borderId="1" applyNumberFormat="0" applyAlignment="0" applyProtection="0"/>
    <xf numFmtId="0" fontId="47" fillId="12" borderId="7" applyNumberFormat="0" applyAlignment="0" applyProtection="0"/>
    <xf numFmtId="0" fontId="0" fillId="0" borderId="0">
      <alignment vertical="center"/>
      <protection/>
    </xf>
    <xf numFmtId="0" fontId="0"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 fillId="0" borderId="0">
      <alignment vertical="center"/>
      <protection/>
    </xf>
    <xf numFmtId="0" fontId="3" fillId="0" borderId="0">
      <alignment vertical="center"/>
      <protection/>
    </xf>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cellStyleXfs>
  <cellXfs count="49">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52" fillId="0" borderId="0" xfId="0" applyFont="1" applyAlignment="1">
      <alignment horizontal="left" vertical="center" wrapText="1"/>
    </xf>
    <xf numFmtId="0" fontId="53" fillId="0" borderId="0" xfId="0" applyFont="1" applyAlignment="1">
      <alignment horizontal="center" vertical="center" wrapText="1"/>
    </xf>
    <xf numFmtId="0" fontId="54" fillId="0" borderId="0" xfId="0" applyFont="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5" fillId="0" borderId="10" xfId="0" applyFont="1" applyBorder="1" applyAlignment="1">
      <alignment vertical="center" wrapText="1"/>
    </xf>
    <xf numFmtId="9" fontId="55" fillId="0" borderId="10" xfId="0" applyNumberFormat="1" applyFont="1" applyBorder="1" applyAlignment="1">
      <alignment horizontal="center" vertical="center" wrapText="1"/>
    </xf>
    <xf numFmtId="9" fontId="55" fillId="0" borderId="11" xfId="0" applyNumberFormat="1" applyFont="1" applyBorder="1" applyAlignment="1">
      <alignment horizontal="center" vertical="center" wrapText="1"/>
    </xf>
    <xf numFmtId="9" fontId="55" fillId="0" borderId="12" xfId="0" applyNumberFormat="1" applyFont="1" applyBorder="1" applyAlignment="1">
      <alignment horizontal="center" vertical="center" wrapText="1"/>
    </xf>
    <xf numFmtId="9" fontId="55" fillId="0" borderId="10" xfId="0" applyNumberFormat="1" applyFont="1" applyFill="1" applyBorder="1" applyAlignment="1">
      <alignment horizontal="center" vertical="center" wrapText="1"/>
    </xf>
    <xf numFmtId="176" fontId="56" fillId="0" borderId="11" xfId="0" applyNumberFormat="1" applyFont="1" applyFill="1" applyBorder="1" applyAlignment="1">
      <alignment horizontal="center" vertical="center" wrapText="1"/>
    </xf>
    <xf numFmtId="176" fontId="56" fillId="0" borderId="12"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0" borderId="12" xfId="0" applyNumberFormat="1" applyFont="1" applyFill="1" applyBorder="1" applyAlignment="1">
      <alignment horizontal="center" vertical="center" wrapText="1"/>
    </xf>
    <xf numFmtId="9" fontId="56" fillId="0" borderId="11" xfId="0" applyNumberFormat="1" applyFont="1" applyFill="1" applyBorder="1" applyAlignment="1">
      <alignment horizontal="center" vertical="center" wrapText="1"/>
    </xf>
    <xf numFmtId="9" fontId="56" fillId="0" borderId="12" xfId="0" applyNumberFormat="1" applyFont="1" applyFill="1" applyBorder="1" applyAlignment="1">
      <alignment horizontal="center" vertical="center" wrapText="1"/>
    </xf>
    <xf numFmtId="9"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8" fillId="0" borderId="0" xfId="0" applyFont="1" applyAlignment="1">
      <alignment horizontal="center" vertical="center" wrapText="1"/>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horizontal="center" vertical="center"/>
    </xf>
    <xf numFmtId="0" fontId="11" fillId="0" borderId="0" xfId="0" applyFont="1" applyAlignment="1">
      <alignment horizontal="left" vertical="center"/>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0" xfId="0" applyFont="1" applyBorder="1" applyAlignment="1">
      <alignment horizontal="center" vertical="center" wrapText="1"/>
    </xf>
    <xf numFmtId="0" fontId="62" fillId="0" borderId="10" xfId="0" applyFont="1" applyBorder="1" applyAlignment="1">
      <alignment horizontal="center" vertical="center"/>
    </xf>
    <xf numFmtId="0" fontId="63" fillId="0" borderId="10" xfId="0" applyFont="1" applyBorder="1" applyAlignment="1">
      <alignment horizontal="center" vertical="center"/>
    </xf>
    <xf numFmtId="0" fontId="13" fillId="0" borderId="10" xfId="0" applyFont="1" applyFill="1" applyBorder="1" applyAlignment="1">
      <alignment horizontal="center" vertical="center"/>
    </xf>
    <xf numFmtId="0" fontId="3" fillId="0" borderId="0" xfId="0" applyFont="1" applyFill="1" applyAlignment="1">
      <alignment vertical="center"/>
    </xf>
    <xf numFmtId="43" fontId="14" fillId="0" borderId="10" xfId="0" applyNumberFormat="1" applyFont="1" applyBorder="1" applyAlignment="1">
      <alignment horizontal="right" vertical="center" shrinkToFit="1"/>
    </xf>
    <xf numFmtId="0" fontId="15" fillId="0" borderId="10" xfId="0" applyFont="1" applyBorder="1" applyAlignment="1">
      <alignment horizontal="center" vertical="center"/>
    </xf>
    <xf numFmtId="0" fontId="9" fillId="0" borderId="10" xfId="0" applyFont="1" applyFill="1" applyBorder="1" applyAlignment="1">
      <alignment horizontal="center" vertical="center"/>
    </xf>
    <xf numFmtId="43" fontId="15" fillId="0" borderId="10" xfId="0" applyNumberFormat="1" applyFont="1" applyBorder="1" applyAlignment="1">
      <alignment horizontal="right" vertical="center" shrinkToFit="1"/>
    </xf>
    <xf numFmtId="0" fontId="64" fillId="0" borderId="0" xfId="0" applyFont="1" applyAlignment="1">
      <alignment vertical="center"/>
    </xf>
    <xf numFmtId="0" fontId="59" fillId="0" borderId="10" xfId="0" applyFont="1" applyBorder="1" applyAlignment="1">
      <alignment horizontal="center" vertical="center" wrapText="1"/>
    </xf>
    <xf numFmtId="0" fontId="59" fillId="0" borderId="10" xfId="0" applyFont="1" applyBorder="1" applyAlignment="1">
      <alignment horizontal="center" vertical="center" wrapText="1"/>
    </xf>
    <xf numFmtId="177" fontId="59" fillId="0" borderId="10" xfId="0" applyNumberFormat="1" applyFont="1" applyBorder="1" applyAlignment="1">
      <alignment horizontal="center" vertical="center"/>
    </xf>
    <xf numFmtId="177" fontId="60" fillId="0" borderId="10" xfId="0" applyNumberFormat="1" applyFont="1" applyBorder="1" applyAlignment="1">
      <alignment horizontal="center" vertical="center"/>
    </xf>
    <xf numFmtId="43" fontId="15" fillId="0" borderId="18" xfId="0" applyNumberFormat="1" applyFont="1" applyBorder="1" applyAlignment="1">
      <alignment horizontal="right" vertical="center" shrinkToFit="1"/>
    </xf>
  </cellXfs>
  <cellStyles count="7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常规 79" xfId="24"/>
    <cellStyle name="60% - 强调文字颜色 3" xfId="25"/>
    <cellStyle name="Hyperlink" xfId="26"/>
    <cellStyle name="Percent" xfId="27"/>
    <cellStyle name="Followed Hyperlink" xfId="28"/>
    <cellStyle name="常规 68" xfId="29"/>
    <cellStyle name="常规 73" xfId="30"/>
    <cellStyle name="注释" xfId="31"/>
    <cellStyle name="常规 83" xfId="32"/>
    <cellStyle name="常规 78" xfId="33"/>
    <cellStyle name="60% - 强调文字颜色 2" xfId="34"/>
    <cellStyle name="标题 4" xfId="35"/>
    <cellStyle name="警告文本" xfId="36"/>
    <cellStyle name="标题" xfId="37"/>
    <cellStyle name="解释性文本" xfId="38"/>
    <cellStyle name="标题 1" xfId="39"/>
    <cellStyle name="常规 81" xfId="40"/>
    <cellStyle name="常规 76" xfId="41"/>
    <cellStyle name="标题 2" xfId="42"/>
    <cellStyle name="60% - 强调文字颜色 1" xfId="43"/>
    <cellStyle name="标题 3" xfId="44"/>
    <cellStyle name="输出" xfId="45"/>
    <cellStyle name="常规 85" xfId="46"/>
    <cellStyle name="60% - 强调文字颜色 4" xfId="47"/>
    <cellStyle name="计算" xfId="48"/>
    <cellStyle name="检查单元格" xfId="49"/>
    <cellStyle name="常规 52"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常规 56" xfId="70"/>
    <cellStyle name="常规 61" xfId="71"/>
    <cellStyle name="强调文字颜色 6" xfId="72"/>
    <cellStyle name="40% - 强调文字颜色 6" xfId="73"/>
    <cellStyle name="60% - 强调文字颜色 6" xfId="74"/>
    <cellStyle name="常规 62" xfId="75"/>
    <cellStyle name="常规 63" xfId="76"/>
    <cellStyle name="常规 70" xfId="77"/>
    <cellStyle name="常规 65" xfId="78"/>
    <cellStyle name="常规 66" xfId="79"/>
    <cellStyle name="常规 71" xfId="80"/>
    <cellStyle name="常规 67" xfId="81"/>
    <cellStyle name="常规 69" xfId="82"/>
    <cellStyle name="常规 80" xfId="83"/>
    <cellStyle name="常规 82" xfId="84"/>
    <cellStyle name="常规 86" xfId="85"/>
    <cellStyle name="常规 87" xfId="86"/>
    <cellStyle name="常规 88" xfId="87"/>
    <cellStyle name="常规 89"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2"/>
  <sheetViews>
    <sheetView showZeros="0" tabSelected="1" workbookViewId="0" topLeftCell="A5">
      <selection activeCell="I9" sqref="I9:I10"/>
    </sheetView>
  </sheetViews>
  <sheetFormatPr defaultColWidth="9.00390625" defaultRowHeight="15"/>
  <cols>
    <col min="1" max="1" width="16.00390625" style="0" customWidth="1"/>
    <col min="2" max="5" width="8.00390625" style="0" customWidth="1"/>
    <col min="6" max="6" width="15.421875" style="0" hidden="1" customWidth="1"/>
    <col min="7" max="8" width="13.7109375" style="0" hidden="1" customWidth="1"/>
    <col min="9" max="9" width="14.28125" style="0" customWidth="1"/>
    <col min="10" max="10" width="14.421875" style="0" customWidth="1"/>
    <col min="11" max="11" width="12.421875" style="0" customWidth="1"/>
    <col min="12" max="13" width="13.00390625" style="0" hidden="1" customWidth="1"/>
    <col min="14" max="14" width="12.421875" style="0" hidden="1" customWidth="1"/>
    <col min="15" max="15" width="12.421875" style="0" customWidth="1"/>
    <col min="16" max="16" width="17.421875" style="0" customWidth="1"/>
  </cols>
  <sheetData>
    <row r="1" ht="21" customHeight="1">
      <c r="A1" t="s">
        <v>0</v>
      </c>
    </row>
    <row r="2" spans="1:16" ht="43.5" customHeight="1">
      <c r="A2" s="25" t="s">
        <v>1</v>
      </c>
      <c r="B2" s="25"/>
      <c r="C2" s="25"/>
      <c r="D2" s="25"/>
      <c r="E2" s="25"/>
      <c r="F2" s="25"/>
      <c r="G2" s="25"/>
      <c r="H2" s="25"/>
      <c r="I2" s="25"/>
      <c r="J2" s="25"/>
      <c r="K2" s="25"/>
      <c r="L2" s="25"/>
      <c r="M2" s="25"/>
      <c r="N2" s="25"/>
      <c r="O2" s="25"/>
      <c r="P2" s="25"/>
    </row>
    <row r="3" spans="1:16" ht="25.5" customHeight="1">
      <c r="A3" s="26"/>
      <c r="B3" s="26"/>
      <c r="C3" s="26"/>
      <c r="D3" s="26"/>
      <c r="E3" s="26"/>
      <c r="F3" s="26"/>
      <c r="G3" s="26"/>
      <c r="H3" s="26"/>
      <c r="I3" s="26"/>
      <c r="J3" s="26"/>
      <c r="K3" s="26"/>
      <c r="L3" s="26"/>
      <c r="M3" s="26"/>
      <c r="N3" s="26"/>
      <c r="O3" s="26"/>
      <c r="P3" s="43" t="s">
        <v>2</v>
      </c>
    </row>
    <row r="4" spans="1:16" s="22" customFormat="1" ht="36" customHeight="1">
      <c r="A4" s="27" t="s">
        <v>3</v>
      </c>
      <c r="B4" s="28" t="s">
        <v>4</v>
      </c>
      <c r="C4" s="29"/>
      <c r="D4" s="29"/>
      <c r="E4" s="29"/>
      <c r="F4" s="30" t="s">
        <v>5</v>
      </c>
      <c r="G4" s="31"/>
      <c r="H4" s="32"/>
      <c r="I4" s="44" t="s">
        <v>6</v>
      </c>
      <c r="J4" s="44"/>
      <c r="K4" s="44"/>
      <c r="L4" s="44"/>
      <c r="M4" s="44"/>
      <c r="N4" s="44"/>
      <c r="O4" s="44"/>
      <c r="P4" s="27" t="s">
        <v>7</v>
      </c>
    </row>
    <row r="5" spans="1:16" s="22" customFormat="1" ht="48.75" customHeight="1">
      <c r="A5" s="33"/>
      <c r="B5" s="34" t="s">
        <v>8</v>
      </c>
      <c r="C5" s="34" t="s">
        <v>9</v>
      </c>
      <c r="D5" s="34" t="s">
        <v>10</v>
      </c>
      <c r="E5" s="34" t="s">
        <v>11</v>
      </c>
      <c r="F5" s="34" t="s">
        <v>8</v>
      </c>
      <c r="G5" s="34" t="s">
        <v>12</v>
      </c>
      <c r="H5" s="34" t="s">
        <v>13</v>
      </c>
      <c r="I5" s="45" t="s">
        <v>8</v>
      </c>
      <c r="J5" s="45" t="s">
        <v>12</v>
      </c>
      <c r="K5" s="45" t="s">
        <v>13</v>
      </c>
      <c r="L5" s="45" t="s">
        <v>8</v>
      </c>
      <c r="M5" s="45" t="s">
        <v>12</v>
      </c>
      <c r="N5" s="45" t="s">
        <v>13</v>
      </c>
      <c r="O5" s="45" t="s">
        <v>14</v>
      </c>
      <c r="P5" s="33"/>
    </row>
    <row r="6" spans="1:16" s="23" customFormat="1" ht="54.75" customHeight="1">
      <c r="A6" s="35" t="s">
        <v>8</v>
      </c>
      <c r="B6" s="36">
        <f>C6+D6+E6</f>
        <v>1551</v>
      </c>
      <c r="C6" s="37">
        <f>SUM(C7:C22)</f>
        <v>1103</v>
      </c>
      <c r="D6" s="37">
        <f>SUM(D7:D22)</f>
        <v>383</v>
      </c>
      <c r="E6" s="37">
        <f>SUM(E7:E22)</f>
        <v>65</v>
      </c>
      <c r="F6" s="38">
        <f>SUM(F7:F22)</f>
        <v>65</v>
      </c>
      <c r="G6" s="39">
        <f>SUM(G7:G21)</f>
        <v>3258000</v>
      </c>
      <c r="H6" s="39">
        <f>SUM(H7:H21)</f>
        <v>1005000</v>
      </c>
      <c r="I6" s="39">
        <f>SUM(J6+K6+O6)</f>
        <v>3441400</v>
      </c>
      <c r="J6" s="39">
        <f aca="true" t="shared" si="0" ref="J6:O6">SUM(J7:J22)</f>
        <v>2606400</v>
      </c>
      <c r="K6" s="39">
        <f t="shared" si="0"/>
        <v>804000</v>
      </c>
      <c r="L6" s="39">
        <f t="shared" si="0"/>
        <v>715251</v>
      </c>
      <c r="M6" s="39">
        <f t="shared" si="0"/>
        <v>532752</v>
      </c>
      <c r="N6" s="39">
        <f t="shared" si="0"/>
        <v>182503</v>
      </c>
      <c r="O6" s="39">
        <f t="shared" si="0"/>
        <v>31000</v>
      </c>
      <c r="P6" s="46"/>
    </row>
    <row r="7" spans="1:16" s="24" customFormat="1" ht="34.5" customHeight="1">
      <c r="A7" s="40" t="s">
        <v>15</v>
      </c>
      <c r="B7" s="36">
        <f aca="true" t="shared" si="1" ref="B7:B22">C7+D7+E7</f>
        <v>132</v>
      </c>
      <c r="C7" s="41">
        <v>132</v>
      </c>
      <c r="D7" s="41">
        <v>0</v>
      </c>
      <c r="E7" s="41"/>
      <c r="F7" s="38"/>
      <c r="G7" s="42">
        <f>J7/0.8</f>
        <v>169375</v>
      </c>
      <c r="H7" s="42">
        <v>0</v>
      </c>
      <c r="I7" s="39">
        <f aca="true" t="shared" si="2" ref="I7:I22">SUM(J7+K7+O7)</f>
        <v>135500</v>
      </c>
      <c r="J7" s="42">
        <v>135500</v>
      </c>
      <c r="K7" s="42">
        <v>0</v>
      </c>
      <c r="L7" s="42">
        <v>1</v>
      </c>
      <c r="M7" s="42">
        <v>2</v>
      </c>
      <c r="N7" s="42">
        <v>3</v>
      </c>
      <c r="O7" s="42">
        <v>0</v>
      </c>
      <c r="P7" s="47" t="s">
        <v>16</v>
      </c>
    </row>
    <row r="8" spans="1:16" s="24" customFormat="1" ht="34.5" customHeight="1">
      <c r="A8" s="40" t="s">
        <v>17</v>
      </c>
      <c r="B8" s="36">
        <f t="shared" si="1"/>
        <v>65</v>
      </c>
      <c r="C8" s="41">
        <v>65</v>
      </c>
      <c r="D8" s="41">
        <v>0</v>
      </c>
      <c r="E8" s="41"/>
      <c r="F8" s="38"/>
      <c r="G8" s="42">
        <f aca="true" t="shared" si="3" ref="G8:G20">J8/0.8</f>
        <v>148750</v>
      </c>
      <c r="H8" s="42">
        <v>0</v>
      </c>
      <c r="I8" s="39">
        <f t="shared" si="2"/>
        <v>119000</v>
      </c>
      <c r="J8" s="42">
        <v>119000</v>
      </c>
      <c r="K8" s="42">
        <v>0</v>
      </c>
      <c r="L8" s="42">
        <f aca="true" t="shared" si="4" ref="L7:L21">SUM(M8:N8)</f>
        <v>22750</v>
      </c>
      <c r="M8" s="42">
        <v>22750</v>
      </c>
      <c r="N8" s="48">
        <v>0</v>
      </c>
      <c r="O8" s="42">
        <v>0</v>
      </c>
      <c r="P8" s="47"/>
    </row>
    <row r="9" spans="1:16" s="24" customFormat="1" ht="34.5" customHeight="1">
      <c r="A9" s="40" t="s">
        <v>18</v>
      </c>
      <c r="B9" s="36">
        <f t="shared" si="1"/>
        <v>99</v>
      </c>
      <c r="C9" s="41">
        <v>99</v>
      </c>
      <c r="D9" s="41"/>
      <c r="E9" s="41"/>
      <c r="F9" s="38"/>
      <c r="G9" s="42">
        <f t="shared" si="3"/>
        <v>196250</v>
      </c>
      <c r="H9" s="42">
        <v>0</v>
      </c>
      <c r="I9" s="39">
        <f t="shared" si="2"/>
        <v>157000</v>
      </c>
      <c r="J9" s="42">
        <v>157000</v>
      </c>
      <c r="K9" s="42">
        <v>0</v>
      </c>
      <c r="L9" s="42">
        <f t="shared" si="4"/>
        <v>30000</v>
      </c>
      <c r="M9" s="42">
        <v>30000</v>
      </c>
      <c r="N9" s="48">
        <v>0</v>
      </c>
      <c r="O9" s="42">
        <v>0</v>
      </c>
      <c r="P9" s="47"/>
    </row>
    <row r="10" spans="1:16" s="24" customFormat="1" ht="34.5" customHeight="1">
      <c r="A10" s="40" t="s">
        <v>19</v>
      </c>
      <c r="B10" s="36">
        <f t="shared" si="1"/>
        <v>153</v>
      </c>
      <c r="C10" s="41">
        <v>102</v>
      </c>
      <c r="D10" s="41">
        <v>51</v>
      </c>
      <c r="E10" s="41"/>
      <c r="F10" s="38"/>
      <c r="G10" s="42">
        <f t="shared" si="3"/>
        <v>156250</v>
      </c>
      <c r="H10" s="42">
        <f aca="true" t="shared" si="5" ref="H10:H22">K10/0.8</f>
        <v>59375</v>
      </c>
      <c r="I10" s="39">
        <f t="shared" si="2"/>
        <v>172500</v>
      </c>
      <c r="J10" s="42">
        <v>125000</v>
      </c>
      <c r="K10" s="42">
        <v>47500</v>
      </c>
      <c r="L10" s="42">
        <f t="shared" si="4"/>
        <v>37950</v>
      </c>
      <c r="M10" s="42">
        <v>24750</v>
      </c>
      <c r="N10" s="48">
        <v>13200</v>
      </c>
      <c r="O10" s="42">
        <v>0</v>
      </c>
      <c r="P10" s="47"/>
    </row>
    <row r="11" spans="1:16" s="24" customFormat="1" ht="34.5" customHeight="1">
      <c r="A11" s="40" t="s">
        <v>20</v>
      </c>
      <c r="B11" s="36">
        <f t="shared" si="1"/>
        <v>143</v>
      </c>
      <c r="C11" s="41">
        <v>94</v>
      </c>
      <c r="D11" s="41">
        <v>49</v>
      </c>
      <c r="E11" s="41"/>
      <c r="F11" s="38"/>
      <c r="G11" s="42">
        <f t="shared" si="3"/>
        <v>209375</v>
      </c>
      <c r="H11" s="42">
        <f t="shared" si="5"/>
        <v>80000</v>
      </c>
      <c r="I11" s="39">
        <f t="shared" si="2"/>
        <v>231500</v>
      </c>
      <c r="J11" s="42">
        <v>167500</v>
      </c>
      <c r="K11" s="42">
        <v>64000</v>
      </c>
      <c r="L11" s="42">
        <f t="shared" si="4"/>
        <v>51900</v>
      </c>
      <c r="M11" s="42">
        <v>38250</v>
      </c>
      <c r="N11" s="48">
        <v>13650</v>
      </c>
      <c r="O11" s="42">
        <v>0</v>
      </c>
      <c r="P11" s="47"/>
    </row>
    <row r="12" spans="1:16" s="24" customFormat="1" ht="34.5" customHeight="1">
      <c r="A12" s="40" t="s">
        <v>21</v>
      </c>
      <c r="B12" s="36">
        <f t="shared" si="1"/>
        <v>80</v>
      </c>
      <c r="C12" s="41">
        <v>80</v>
      </c>
      <c r="D12" s="41"/>
      <c r="E12" s="41"/>
      <c r="F12" s="38"/>
      <c r="G12" s="42">
        <f t="shared" si="3"/>
        <v>162500</v>
      </c>
      <c r="H12" s="42">
        <v>0</v>
      </c>
      <c r="I12" s="39">
        <f t="shared" si="2"/>
        <v>130000</v>
      </c>
      <c r="J12" s="42">
        <v>130000</v>
      </c>
      <c r="K12" s="42">
        <v>0</v>
      </c>
      <c r="L12" s="42">
        <f t="shared" si="4"/>
        <v>26750</v>
      </c>
      <c r="M12" s="42">
        <v>26750</v>
      </c>
      <c r="N12" s="48">
        <v>0</v>
      </c>
      <c r="O12" s="42">
        <v>0</v>
      </c>
      <c r="P12" s="47"/>
    </row>
    <row r="13" spans="1:16" s="24" customFormat="1" ht="34.5" customHeight="1">
      <c r="A13" s="40" t="s">
        <v>22</v>
      </c>
      <c r="B13" s="36">
        <f t="shared" si="1"/>
        <v>80</v>
      </c>
      <c r="C13" s="41">
        <v>50</v>
      </c>
      <c r="D13" s="41">
        <v>30</v>
      </c>
      <c r="E13" s="41"/>
      <c r="F13" s="38"/>
      <c r="G13" s="42">
        <f t="shared" si="3"/>
        <v>116250</v>
      </c>
      <c r="H13" s="42">
        <f t="shared" si="5"/>
        <v>54250</v>
      </c>
      <c r="I13" s="39">
        <f t="shared" si="2"/>
        <v>136400</v>
      </c>
      <c r="J13" s="42">
        <v>93000</v>
      </c>
      <c r="K13" s="42">
        <v>43400</v>
      </c>
      <c r="L13" s="42">
        <f t="shared" si="4"/>
        <v>31000</v>
      </c>
      <c r="M13" s="42">
        <v>19500</v>
      </c>
      <c r="N13" s="48">
        <v>11500</v>
      </c>
      <c r="O13" s="42">
        <v>0</v>
      </c>
      <c r="P13" s="47"/>
    </row>
    <row r="14" spans="1:16" s="24" customFormat="1" ht="34.5" customHeight="1">
      <c r="A14" s="40" t="s">
        <v>23</v>
      </c>
      <c r="B14" s="36">
        <f t="shared" si="1"/>
        <v>100</v>
      </c>
      <c r="C14" s="41">
        <v>100</v>
      </c>
      <c r="D14" s="41"/>
      <c r="E14" s="41"/>
      <c r="F14" s="38"/>
      <c r="G14" s="42">
        <f t="shared" si="3"/>
        <v>222000</v>
      </c>
      <c r="H14" s="42">
        <v>0</v>
      </c>
      <c r="I14" s="39">
        <f t="shared" si="2"/>
        <v>177600</v>
      </c>
      <c r="J14" s="42">
        <v>177600</v>
      </c>
      <c r="K14" s="42">
        <v>0</v>
      </c>
      <c r="L14" s="42">
        <f t="shared" si="4"/>
        <v>36500</v>
      </c>
      <c r="M14" s="42">
        <v>36500</v>
      </c>
      <c r="N14" s="48">
        <v>0</v>
      </c>
      <c r="O14" s="42">
        <v>0</v>
      </c>
      <c r="P14" s="47"/>
    </row>
    <row r="15" spans="1:16" s="24" customFormat="1" ht="34.5" customHeight="1">
      <c r="A15" s="40" t="s">
        <v>24</v>
      </c>
      <c r="B15" s="36">
        <f t="shared" si="1"/>
        <v>106</v>
      </c>
      <c r="C15" s="41">
        <v>72</v>
      </c>
      <c r="D15" s="41">
        <v>34</v>
      </c>
      <c r="E15" s="41"/>
      <c r="F15" s="38"/>
      <c r="G15" s="42">
        <f t="shared" si="3"/>
        <v>205000</v>
      </c>
      <c r="H15" s="42">
        <f t="shared" si="5"/>
        <v>71250</v>
      </c>
      <c r="I15" s="39">
        <f t="shared" si="2"/>
        <v>221000</v>
      </c>
      <c r="J15" s="42">
        <v>164000</v>
      </c>
      <c r="K15" s="42">
        <v>57000</v>
      </c>
      <c r="L15" s="42">
        <f t="shared" si="4"/>
        <v>49975</v>
      </c>
      <c r="M15" s="42">
        <v>34000</v>
      </c>
      <c r="N15" s="48">
        <v>15975</v>
      </c>
      <c r="O15" s="42">
        <v>0</v>
      </c>
      <c r="P15" s="47"/>
    </row>
    <row r="16" spans="1:16" s="24" customFormat="1" ht="34.5" customHeight="1">
      <c r="A16" s="40" t="s">
        <v>25</v>
      </c>
      <c r="B16" s="36">
        <f t="shared" si="1"/>
        <v>103</v>
      </c>
      <c r="C16" s="41">
        <v>70</v>
      </c>
      <c r="D16" s="41">
        <v>33</v>
      </c>
      <c r="E16" s="41"/>
      <c r="F16" s="38"/>
      <c r="G16" s="42">
        <f t="shared" si="3"/>
        <v>329125</v>
      </c>
      <c r="H16" s="42">
        <f t="shared" si="5"/>
        <v>104500</v>
      </c>
      <c r="I16" s="39">
        <f t="shared" si="2"/>
        <v>346900</v>
      </c>
      <c r="J16" s="42">
        <v>263300</v>
      </c>
      <c r="K16" s="42">
        <v>83600</v>
      </c>
      <c r="L16" s="42">
        <f t="shared" si="4"/>
        <v>79500</v>
      </c>
      <c r="M16" s="42">
        <v>60500</v>
      </c>
      <c r="N16" s="48">
        <v>19000</v>
      </c>
      <c r="O16" s="42">
        <v>0</v>
      </c>
      <c r="P16" s="47"/>
    </row>
    <row r="17" spans="1:16" s="24" customFormat="1" ht="34.5" customHeight="1">
      <c r="A17" s="40" t="s">
        <v>26</v>
      </c>
      <c r="B17" s="36">
        <f t="shared" si="1"/>
        <v>82</v>
      </c>
      <c r="C17" s="41">
        <v>55</v>
      </c>
      <c r="D17" s="41">
        <v>27</v>
      </c>
      <c r="E17" s="41"/>
      <c r="F17" s="38"/>
      <c r="G17" s="42">
        <f t="shared" si="3"/>
        <v>299375</v>
      </c>
      <c r="H17" s="42">
        <f t="shared" si="5"/>
        <v>110000</v>
      </c>
      <c r="I17" s="39">
        <f t="shared" si="2"/>
        <v>327500</v>
      </c>
      <c r="J17" s="42">
        <v>239500</v>
      </c>
      <c r="K17" s="42">
        <v>88000</v>
      </c>
      <c r="L17" s="42">
        <f t="shared" si="4"/>
        <v>74975</v>
      </c>
      <c r="M17" s="42">
        <v>54250</v>
      </c>
      <c r="N17" s="48">
        <v>20725</v>
      </c>
      <c r="O17" s="42">
        <v>0</v>
      </c>
      <c r="P17" s="47"/>
    </row>
    <row r="18" spans="1:16" s="24" customFormat="1" ht="34.5" customHeight="1">
      <c r="A18" s="40" t="s">
        <v>27</v>
      </c>
      <c r="B18" s="36">
        <f t="shared" si="1"/>
        <v>57</v>
      </c>
      <c r="C18" s="41">
        <v>39</v>
      </c>
      <c r="D18" s="41">
        <v>18</v>
      </c>
      <c r="E18" s="41"/>
      <c r="F18" s="38"/>
      <c r="G18" s="42">
        <f t="shared" si="3"/>
        <v>116250</v>
      </c>
      <c r="H18" s="42">
        <f t="shared" si="5"/>
        <v>40625</v>
      </c>
      <c r="I18" s="39">
        <f t="shared" si="2"/>
        <v>125500</v>
      </c>
      <c r="J18" s="42">
        <v>93000</v>
      </c>
      <c r="K18" s="42">
        <v>32500</v>
      </c>
      <c r="L18" s="42">
        <f t="shared" si="4"/>
        <v>28150</v>
      </c>
      <c r="M18" s="42">
        <v>20000</v>
      </c>
      <c r="N18" s="48">
        <v>8150</v>
      </c>
      <c r="O18" s="42">
        <v>0</v>
      </c>
      <c r="P18" s="47"/>
    </row>
    <row r="19" spans="1:16" s="24" customFormat="1" ht="34.5" customHeight="1">
      <c r="A19" s="40" t="s">
        <v>28</v>
      </c>
      <c r="B19" s="36">
        <f t="shared" si="1"/>
        <v>92</v>
      </c>
      <c r="C19" s="41">
        <v>60</v>
      </c>
      <c r="D19" s="41">
        <v>32</v>
      </c>
      <c r="E19" s="41"/>
      <c r="F19" s="38"/>
      <c r="G19" s="42">
        <f t="shared" si="3"/>
        <v>270625</v>
      </c>
      <c r="H19" s="42">
        <f t="shared" si="5"/>
        <v>108750</v>
      </c>
      <c r="I19" s="39">
        <f t="shared" si="2"/>
        <v>303500</v>
      </c>
      <c r="J19" s="42">
        <v>216500</v>
      </c>
      <c r="K19" s="42">
        <v>87000</v>
      </c>
      <c r="L19" s="42">
        <f t="shared" si="4"/>
        <v>69550</v>
      </c>
      <c r="M19" s="42">
        <v>49000</v>
      </c>
      <c r="N19" s="48">
        <v>20550</v>
      </c>
      <c r="O19" s="42">
        <v>0</v>
      </c>
      <c r="P19" s="47"/>
    </row>
    <row r="20" spans="1:16" s="24" customFormat="1" ht="34.5" customHeight="1">
      <c r="A20" s="40" t="s">
        <v>29</v>
      </c>
      <c r="B20" s="36">
        <f t="shared" si="1"/>
        <v>130</v>
      </c>
      <c r="C20" s="41">
        <v>85</v>
      </c>
      <c r="D20" s="41">
        <v>45</v>
      </c>
      <c r="E20" s="41"/>
      <c r="F20" s="38"/>
      <c r="G20" s="42">
        <f t="shared" si="3"/>
        <v>656875</v>
      </c>
      <c r="H20" s="42">
        <f t="shared" si="5"/>
        <v>275000</v>
      </c>
      <c r="I20" s="39">
        <f t="shared" si="2"/>
        <v>745500</v>
      </c>
      <c r="J20" s="42">
        <v>525500</v>
      </c>
      <c r="K20" s="42">
        <v>220000</v>
      </c>
      <c r="L20" s="42">
        <f t="shared" si="4"/>
        <v>154750</v>
      </c>
      <c r="M20" s="42">
        <v>116500</v>
      </c>
      <c r="N20" s="48">
        <v>38250</v>
      </c>
      <c r="O20" s="42">
        <v>0</v>
      </c>
      <c r="P20" s="47"/>
    </row>
    <row r="21" spans="1:16" s="24" customFormat="1" ht="34.5" customHeight="1">
      <c r="A21" s="40" t="s">
        <v>30</v>
      </c>
      <c r="B21" s="36">
        <f t="shared" si="1"/>
        <v>64</v>
      </c>
      <c r="C21" s="41"/>
      <c r="D21" s="41">
        <v>64</v>
      </c>
      <c r="E21" s="41"/>
      <c r="F21" s="38"/>
      <c r="G21" s="42">
        <v>0</v>
      </c>
      <c r="H21" s="42">
        <f t="shared" si="5"/>
        <v>101250</v>
      </c>
      <c r="I21" s="39">
        <f t="shared" si="2"/>
        <v>81000</v>
      </c>
      <c r="J21" s="42">
        <v>0</v>
      </c>
      <c r="K21" s="42">
        <v>81000</v>
      </c>
      <c r="L21" s="42">
        <f t="shared" si="4"/>
        <v>21500</v>
      </c>
      <c r="M21" s="42">
        <v>0</v>
      </c>
      <c r="N21" s="48">
        <v>21500</v>
      </c>
      <c r="O21" s="42">
        <v>0</v>
      </c>
      <c r="P21" s="47"/>
    </row>
    <row r="22" spans="1:16" ht="34.5" customHeight="1">
      <c r="A22" s="40" t="s">
        <v>31</v>
      </c>
      <c r="B22" s="36">
        <f t="shared" si="1"/>
        <v>65</v>
      </c>
      <c r="C22" s="41"/>
      <c r="D22" s="41"/>
      <c r="E22" s="41">
        <v>65</v>
      </c>
      <c r="F22" s="38">
        <v>65</v>
      </c>
      <c r="G22" s="42">
        <v>1</v>
      </c>
      <c r="H22" s="42">
        <f t="shared" si="5"/>
        <v>0</v>
      </c>
      <c r="I22" s="39">
        <f t="shared" si="2"/>
        <v>31000</v>
      </c>
      <c r="J22" s="42">
        <v>0</v>
      </c>
      <c r="K22" s="42">
        <v>0</v>
      </c>
      <c r="O22" s="42">
        <v>31000</v>
      </c>
      <c r="P22" s="47"/>
    </row>
  </sheetData>
  <sheetProtection/>
  <mergeCells count="9">
    <mergeCell ref="A2:P2"/>
    <mergeCell ref="A3:F3"/>
    <mergeCell ref="G3:K3"/>
    <mergeCell ref="B4:E4"/>
    <mergeCell ref="F4:H4"/>
    <mergeCell ref="I4:O4"/>
    <mergeCell ref="A4:A5"/>
    <mergeCell ref="P4:P5"/>
    <mergeCell ref="P7:P22"/>
  </mergeCells>
  <printOptions horizontalCentered="1"/>
  <pageMargins left="0.66875" right="0.275" top="0.9055118110236221" bottom="0.5511811023622047" header="0.31496062992125984" footer="0.31496062992125984"/>
  <pageSetup fitToHeight="1" fitToWidth="1"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85" zoomScaleNormal="85" workbookViewId="0" topLeftCell="A1">
      <selection activeCell="G7" sqref="G7"/>
    </sheetView>
  </sheetViews>
  <sheetFormatPr defaultColWidth="9.00390625" defaultRowHeight="15"/>
  <cols>
    <col min="1" max="1" width="16.57421875" style="2" customWidth="1"/>
    <col min="2" max="2" width="17.8515625" style="2" customWidth="1"/>
    <col min="3" max="3" width="45.8515625" style="2" customWidth="1"/>
    <col min="4" max="4" width="26.8515625" style="2" customWidth="1"/>
    <col min="5" max="5" width="26.7109375" style="2" customWidth="1"/>
    <col min="6" max="16384" width="9.00390625" style="2" customWidth="1"/>
  </cols>
  <sheetData>
    <row r="1" spans="1:5" ht="21.75" customHeight="1">
      <c r="A1" s="3" t="s">
        <v>32</v>
      </c>
      <c r="B1" s="3"/>
      <c r="C1" s="4"/>
      <c r="D1" s="4"/>
      <c r="E1" s="4"/>
    </row>
    <row r="2" spans="1:5" ht="40.5" customHeight="1">
      <c r="A2" s="5" t="s">
        <v>33</v>
      </c>
      <c r="B2" s="5"/>
      <c r="C2" s="5"/>
      <c r="D2" s="5"/>
      <c r="E2" s="5"/>
    </row>
    <row r="3" spans="1:5" ht="37.5" customHeight="1">
      <c r="A3" s="6" t="s">
        <v>34</v>
      </c>
      <c r="B3" s="6"/>
      <c r="C3" s="7" t="s">
        <v>35</v>
      </c>
      <c r="D3" s="7" t="s">
        <v>36</v>
      </c>
      <c r="E3" s="7">
        <v>344.14</v>
      </c>
    </row>
    <row r="4" spans="1:5" ht="63.75" customHeight="1">
      <c r="A4" s="6" t="s">
        <v>37</v>
      </c>
      <c r="B4" s="8" t="s">
        <v>38</v>
      </c>
      <c r="C4" s="8"/>
      <c r="D4" s="8"/>
      <c r="E4" s="8"/>
    </row>
    <row r="5" spans="1:5" ht="43.5" customHeight="1">
      <c r="A5" s="9" t="s">
        <v>39</v>
      </c>
      <c r="B5" s="9"/>
      <c r="C5" s="9"/>
      <c r="D5" s="10" t="s">
        <v>40</v>
      </c>
      <c r="E5" s="11"/>
    </row>
    <row r="6" spans="1:5" ht="45" customHeight="1">
      <c r="A6" s="9" t="s">
        <v>41</v>
      </c>
      <c r="B6" s="9" t="s">
        <v>42</v>
      </c>
      <c r="C6" s="9" t="s">
        <v>43</v>
      </c>
      <c r="D6" s="10" t="s">
        <v>44</v>
      </c>
      <c r="E6" s="11"/>
    </row>
    <row r="7" spans="1:5" s="1" customFormat="1" ht="45" customHeight="1">
      <c r="A7" s="12" t="s">
        <v>45</v>
      </c>
      <c r="B7" s="12" t="s">
        <v>46</v>
      </c>
      <c r="C7" s="12" t="s">
        <v>47</v>
      </c>
      <c r="D7" s="13">
        <v>344.14</v>
      </c>
      <c r="E7" s="14"/>
    </row>
    <row r="8" spans="1:5" ht="45" customHeight="1">
      <c r="A8" s="12" t="s">
        <v>45</v>
      </c>
      <c r="B8" s="12" t="s">
        <v>48</v>
      </c>
      <c r="C8" s="12" t="s">
        <v>49</v>
      </c>
      <c r="D8" s="15">
        <v>1</v>
      </c>
      <c r="E8" s="16"/>
    </row>
    <row r="9" spans="1:5" ht="45" customHeight="1">
      <c r="A9" s="12" t="s">
        <v>45</v>
      </c>
      <c r="B9" s="12" t="s">
        <v>50</v>
      </c>
      <c r="C9" s="12" t="s">
        <v>51</v>
      </c>
      <c r="D9" s="17">
        <v>1</v>
      </c>
      <c r="E9" s="18"/>
    </row>
    <row r="10" spans="1:5" ht="45" customHeight="1">
      <c r="A10" s="12" t="s">
        <v>52</v>
      </c>
      <c r="B10" s="19" t="s">
        <v>50</v>
      </c>
      <c r="C10" s="20" t="s">
        <v>53</v>
      </c>
      <c r="D10" s="15" t="s">
        <v>54</v>
      </c>
      <c r="E10" s="16"/>
    </row>
    <row r="11" spans="1:5" ht="45" customHeight="1">
      <c r="A11" s="12" t="s">
        <v>55</v>
      </c>
      <c r="B11" s="12" t="s">
        <v>56</v>
      </c>
      <c r="C11" s="21" t="s">
        <v>57</v>
      </c>
      <c r="D11" s="15" t="s">
        <v>58</v>
      </c>
      <c r="E11" s="16"/>
    </row>
    <row r="12" spans="1:5" ht="13.5">
      <c r="A12" s="4"/>
      <c r="B12" s="4"/>
      <c r="C12" s="4"/>
      <c r="D12" s="4"/>
      <c r="E12" s="4"/>
    </row>
  </sheetData>
  <sheetProtection/>
  <mergeCells count="12">
    <mergeCell ref="A1:B1"/>
    <mergeCell ref="A2:E2"/>
    <mergeCell ref="A3:B3"/>
    <mergeCell ref="B4:E4"/>
    <mergeCell ref="A5:C5"/>
    <mergeCell ref="D5:E5"/>
    <mergeCell ref="D6:E6"/>
    <mergeCell ref="D7:E7"/>
    <mergeCell ref="D8:E8"/>
    <mergeCell ref="D9:E9"/>
    <mergeCell ref="D10:E10"/>
    <mergeCell ref="D11:E1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ztedu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用户杨毅</dc:creator>
  <cp:keywords/>
  <dc:description/>
  <cp:lastModifiedBy>收文员</cp:lastModifiedBy>
  <cp:lastPrinted>2021-01-08T00:08:23Z</cp:lastPrinted>
  <dcterms:created xsi:type="dcterms:W3CDTF">2017-08-17T08:04:54Z</dcterms:created>
  <dcterms:modified xsi:type="dcterms:W3CDTF">2022-04-21T08:50:27Z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FD6C9A51CFFE48EFA24366276A36B088</vt:lpwstr>
  </property>
</Properties>
</file>