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6" activeTab="0"/>
  </bookViews>
  <sheets>
    <sheet name="第一场招聘" sheetId="1" r:id="rId1"/>
  </sheets>
  <definedNames>
    <definedName name="_xlnm.Print_Titles" localSheetId="0">'第一场招聘'!$1:$3</definedName>
  </definedNames>
  <calcPr fullCalcOnLoad="1"/>
</workbook>
</file>

<file path=xl/sharedStrings.xml><?xml version="1.0" encoding="utf-8"?>
<sst xmlns="http://schemas.openxmlformats.org/spreadsheetml/2006/main" count="143" uniqueCount="110">
  <si>
    <t>大姚县2021年高中紧缺专业技术人才第一场招聘考试成绩</t>
  </si>
  <si>
    <t>成绩</t>
  </si>
  <si>
    <t>序
号</t>
  </si>
  <si>
    <t>姓 名</t>
  </si>
  <si>
    <t>专业素质
考核成绩
占40%</t>
  </si>
  <si>
    <t>面试成绩
占60%</t>
  </si>
  <si>
    <t>综合成绩</t>
  </si>
  <si>
    <t>是否拟定为体检对象</t>
  </si>
  <si>
    <t>备注</t>
  </si>
  <si>
    <t>岗位</t>
  </si>
  <si>
    <t>专业素质考核成绩</t>
  </si>
  <si>
    <t>折算后成绩(占40%)</t>
  </si>
  <si>
    <t>面试
成绩</t>
  </si>
  <si>
    <t>折算后成绩(占60%)</t>
  </si>
  <si>
    <t>综合
排名</t>
  </si>
  <si>
    <t>大姚一中高中语文教师
（2人）</t>
  </si>
  <si>
    <t>1</t>
  </si>
  <si>
    <t>杨继琴</t>
  </si>
  <si>
    <t>是</t>
  </si>
  <si>
    <t>2</t>
  </si>
  <si>
    <t>罗能平</t>
  </si>
  <si>
    <t>3</t>
  </si>
  <si>
    <t>苏媛媛</t>
  </si>
  <si>
    <t>否</t>
  </si>
  <si>
    <t>4</t>
  </si>
  <si>
    <t>李海娟</t>
  </si>
  <si>
    <t>5</t>
  </si>
  <si>
    <t>蔡树</t>
  </si>
  <si>
    <t>6</t>
  </si>
  <si>
    <t>万迪</t>
  </si>
  <si>
    <t>7</t>
  </si>
  <si>
    <t>杨松</t>
  </si>
  <si>
    <t>8</t>
  </si>
  <si>
    <t>胡钰琴</t>
  </si>
  <si>
    <t>9</t>
  </si>
  <si>
    <t>郎哲</t>
  </si>
  <si>
    <t>10</t>
  </si>
  <si>
    <t>沈艳萍</t>
  </si>
  <si>
    <t>11</t>
  </si>
  <si>
    <t>李登磊</t>
  </si>
  <si>
    <t>12</t>
  </si>
  <si>
    <t>汪晓婷</t>
  </si>
  <si>
    <t>13</t>
  </si>
  <si>
    <t>杨梓歆</t>
  </si>
  <si>
    <t>面试缺考</t>
  </si>
  <si>
    <t>大姚一中高中数学教师
（3人）</t>
  </si>
  <si>
    <t>吴昌明</t>
  </si>
  <si>
    <t>王发周</t>
  </si>
  <si>
    <t>赵琪</t>
  </si>
  <si>
    <t>浦彩娜</t>
  </si>
  <si>
    <t>刘笑楠</t>
  </si>
  <si>
    <t>王怀国</t>
  </si>
  <si>
    <t>杨光启</t>
  </si>
  <si>
    <t>罗保坤</t>
  </si>
  <si>
    <t>张合娅</t>
  </si>
  <si>
    <t>大姚一中高中英语教师
（3人）</t>
  </si>
  <si>
    <t>张琦</t>
  </si>
  <si>
    <t>陈进美</t>
  </si>
  <si>
    <t>段志梅</t>
  </si>
  <si>
    <t>潘荟霖</t>
  </si>
  <si>
    <t>马超艳</t>
  </si>
  <si>
    <t>尤建琴</t>
  </si>
  <si>
    <t>伏俊思</t>
  </si>
  <si>
    <t>訾仙丽</t>
  </si>
  <si>
    <t>毛荣</t>
  </si>
  <si>
    <t>武敏</t>
  </si>
  <si>
    <t>杨洋</t>
  </si>
  <si>
    <t>杜永梅</t>
  </si>
  <si>
    <t>马丙茹</t>
  </si>
  <si>
    <t>陈春冰</t>
  </si>
  <si>
    <t>许小碟</t>
  </si>
  <si>
    <t>普泽灵</t>
  </si>
  <si>
    <t>李顺英</t>
  </si>
  <si>
    <t>马世芸</t>
  </si>
  <si>
    <t>蒋付敏</t>
  </si>
  <si>
    <t>昂文莉</t>
  </si>
  <si>
    <t>大姚一中高中政治教师
（1人）</t>
  </si>
  <si>
    <t>李晓婷</t>
  </si>
  <si>
    <t>张元洁</t>
  </si>
  <si>
    <t>余方银</t>
  </si>
  <si>
    <t>谭云杰</t>
  </si>
  <si>
    <t>大姚一中高中物理教师
（1人）</t>
  </si>
  <si>
    <t>黄雪蓉</t>
  </si>
  <si>
    <t>刘香梅</t>
  </si>
  <si>
    <t>黄卫东</t>
  </si>
  <si>
    <t>芶华令</t>
  </si>
  <si>
    <t>施志连</t>
  </si>
  <si>
    <t>李彝招</t>
  </si>
  <si>
    <t>张威</t>
  </si>
  <si>
    <t>王亚楠</t>
  </si>
  <si>
    <t>大姚一中高中生物教师
（2人）</t>
  </si>
  <si>
    <t>张倬雅</t>
  </si>
  <si>
    <t>2021年12月28日放弃</t>
  </si>
  <si>
    <t>杨环瑞</t>
  </si>
  <si>
    <t>李天霄</t>
  </si>
  <si>
    <t>递补第1名</t>
  </si>
  <si>
    <t>李金</t>
  </si>
  <si>
    <t>李燕萍</t>
  </si>
  <si>
    <t>江婧娴</t>
  </si>
  <si>
    <t>大姚一中高中体育教师
（1人）</t>
  </si>
  <si>
    <t>顾志成</t>
  </si>
  <si>
    <t>董诗钏</t>
  </si>
  <si>
    <t>周博文</t>
  </si>
  <si>
    <t>段家昌</t>
  </si>
  <si>
    <t>杨杰斌</t>
  </si>
  <si>
    <t>大姚一中心理健康教师
（1人）</t>
  </si>
  <si>
    <t>丁岗宁</t>
  </si>
  <si>
    <t>王宪飞</t>
  </si>
  <si>
    <t>杨天卫</t>
  </si>
  <si>
    <t>张茜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</si>
</sst>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20"/>
      <name val="方正小标宋简体"/>
      <family val="0"/>
    </font>
    <font>
      <sz val="14"/>
      <name val="方正仿宋简体"/>
      <family val="4"/>
    </font>
    <font>
      <sz val="16"/>
      <name val="仿宋"/>
      <family val="3"/>
    </font>
    <font>
      <sz val="10"/>
      <name val="仿宋"/>
      <family val="3"/>
    </font>
    <font>
      <sz val="12"/>
      <name val="方正仿宋简体"/>
      <family val="4"/>
    </font>
    <font>
      <sz val="16"/>
      <name val="方正仿宋简体"/>
      <family val="4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3" borderId="0" applyNumberFormat="0" applyBorder="0" applyAlignment="0" applyProtection="0"/>
    <xf numFmtId="0" fontId="24" fillId="2" borderId="6" applyNumberFormat="0" applyAlignment="0" applyProtection="0"/>
    <xf numFmtId="0" fontId="18" fillId="2" borderId="1" applyNumberFormat="0" applyAlignment="0" applyProtection="0"/>
    <xf numFmtId="0" fontId="25" fillId="8" borderId="7" applyNumberFormat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4" fillId="16" borderId="0" applyNumberFormat="0" applyBorder="0" applyAlignment="0" applyProtection="0"/>
    <xf numFmtId="0" fontId="1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1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FFFFFF"/>
      </font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19050</xdr:colOff>
      <xdr:row>2</xdr:row>
      <xdr:rowOff>228600</xdr:rowOff>
    </xdr:to>
    <xdr:sp>
      <xdr:nvSpPr>
        <xdr:cNvPr id="1" name="Line 229"/>
        <xdr:cNvSpPr>
          <a:spLocks/>
        </xdr:cNvSpPr>
      </xdr:nvSpPr>
      <xdr:spPr>
        <a:xfrm>
          <a:off x="0" y="714375"/>
          <a:ext cx="704850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5" zoomScaleNormal="75" workbookViewId="0" topLeftCell="A1">
      <pane ySplit="3" topLeftCell="A4" activePane="bottomLeft" state="frozen"/>
      <selection pane="bottomLeft" activeCell="P10" sqref="P10"/>
    </sheetView>
  </sheetViews>
  <sheetFormatPr defaultColWidth="9.00390625" defaultRowHeight="14.25"/>
  <cols>
    <col min="1" max="1" width="9.00390625" style="4" customWidth="1"/>
    <col min="2" max="2" width="6.375" style="5" customWidth="1"/>
    <col min="3" max="3" width="9.125" style="5" customWidth="1"/>
    <col min="4" max="7" width="7.375" style="6" customWidth="1"/>
    <col min="8" max="8" width="6.875" style="6" customWidth="1"/>
    <col min="9" max="9" width="6.875" style="5" customWidth="1"/>
    <col min="10" max="10" width="7.625" style="5" customWidth="1"/>
    <col min="11" max="11" width="10.625" style="5" customWidth="1"/>
    <col min="12" max="16384" width="9.00390625" style="5" customWidth="1"/>
  </cols>
  <sheetData>
    <row r="1" spans="1:1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54.75" customHeight="1">
      <c r="A2" s="8" t="s">
        <v>1</v>
      </c>
      <c r="B2" s="9" t="s">
        <v>2</v>
      </c>
      <c r="C2" s="10" t="s">
        <v>3</v>
      </c>
      <c r="D2" s="11" t="s">
        <v>4</v>
      </c>
      <c r="E2" s="12"/>
      <c r="F2" s="13" t="s">
        <v>5</v>
      </c>
      <c r="G2" s="13"/>
      <c r="H2" s="14" t="s">
        <v>6</v>
      </c>
      <c r="I2" s="34"/>
      <c r="J2" s="35" t="s">
        <v>7</v>
      </c>
      <c r="K2" s="36" t="s">
        <v>8</v>
      </c>
    </row>
    <row r="3" spans="1:11" s="2" customFormat="1" ht="87.75" customHeight="1">
      <c r="A3" s="15" t="s">
        <v>9</v>
      </c>
      <c r="B3" s="9"/>
      <c r="C3" s="10"/>
      <c r="D3" s="13" t="s">
        <v>10</v>
      </c>
      <c r="E3" s="13" t="s">
        <v>11</v>
      </c>
      <c r="F3" s="13" t="s">
        <v>12</v>
      </c>
      <c r="G3" s="16" t="s">
        <v>13</v>
      </c>
      <c r="H3" s="17" t="s">
        <v>1</v>
      </c>
      <c r="I3" s="10" t="s">
        <v>14</v>
      </c>
      <c r="J3" s="37"/>
      <c r="K3" s="36"/>
    </row>
    <row r="4" spans="1:11" s="1" customFormat="1" ht="39" customHeight="1">
      <c r="A4" s="18" t="s">
        <v>15</v>
      </c>
      <c r="B4" s="19" t="s">
        <v>16</v>
      </c>
      <c r="C4" s="20" t="s">
        <v>17</v>
      </c>
      <c r="D4" s="21">
        <v>70.5</v>
      </c>
      <c r="E4" s="21">
        <f>D4*0.4</f>
        <v>28.200000000000003</v>
      </c>
      <c r="F4" s="22">
        <v>84.4</v>
      </c>
      <c r="G4" s="21">
        <f>F4*0.6</f>
        <v>50.64</v>
      </c>
      <c r="H4" s="23">
        <f>E4+G4</f>
        <v>78.84</v>
      </c>
      <c r="I4" s="38">
        <v>1</v>
      </c>
      <c r="J4" s="36" t="s">
        <v>18</v>
      </c>
      <c r="K4" s="26"/>
    </row>
    <row r="5" spans="1:11" s="1" customFormat="1" ht="39" customHeight="1">
      <c r="A5" s="18"/>
      <c r="B5" s="19" t="s">
        <v>19</v>
      </c>
      <c r="C5" s="20" t="s">
        <v>20</v>
      </c>
      <c r="D5" s="21">
        <v>63</v>
      </c>
      <c r="E5" s="21">
        <f aca="true" t="shared" si="0" ref="E5:E16">D5*0.4</f>
        <v>25.200000000000003</v>
      </c>
      <c r="F5" s="22">
        <v>81.2</v>
      </c>
      <c r="G5" s="21">
        <f aca="true" t="shared" si="1" ref="G5:G36">F5*0.6</f>
        <v>48.72</v>
      </c>
      <c r="H5" s="23">
        <f>E5+G5</f>
        <v>73.92</v>
      </c>
      <c r="I5" s="38">
        <v>2</v>
      </c>
      <c r="J5" s="36" t="s">
        <v>18</v>
      </c>
      <c r="K5" s="26"/>
    </row>
    <row r="6" spans="1:11" s="1" customFormat="1" ht="39" customHeight="1">
      <c r="A6" s="18"/>
      <c r="B6" s="19" t="s">
        <v>21</v>
      </c>
      <c r="C6" s="20" t="s">
        <v>22</v>
      </c>
      <c r="D6" s="21">
        <v>63.5</v>
      </c>
      <c r="E6" s="21">
        <f t="shared" si="0"/>
        <v>25.400000000000002</v>
      </c>
      <c r="F6" s="22">
        <v>77.2</v>
      </c>
      <c r="G6" s="21">
        <f t="shared" si="1"/>
        <v>46.32</v>
      </c>
      <c r="H6" s="23">
        <f>E6+G6</f>
        <v>71.72</v>
      </c>
      <c r="I6" s="38">
        <v>3</v>
      </c>
      <c r="J6" s="36" t="s">
        <v>23</v>
      </c>
      <c r="K6" s="26"/>
    </row>
    <row r="7" spans="1:11" s="1" customFormat="1" ht="39" customHeight="1">
      <c r="A7" s="18"/>
      <c r="B7" s="19" t="s">
        <v>24</v>
      </c>
      <c r="C7" s="20" t="s">
        <v>25</v>
      </c>
      <c r="D7" s="21">
        <v>63.5</v>
      </c>
      <c r="E7" s="21">
        <f t="shared" si="0"/>
        <v>25.400000000000002</v>
      </c>
      <c r="F7" s="22">
        <v>72.2</v>
      </c>
      <c r="G7" s="21">
        <f t="shared" si="1"/>
        <v>43.32</v>
      </c>
      <c r="H7" s="23">
        <f>E7+G7</f>
        <v>68.72</v>
      </c>
      <c r="I7" s="38">
        <v>4</v>
      </c>
      <c r="J7" s="36" t="s">
        <v>23</v>
      </c>
      <c r="K7" s="26"/>
    </row>
    <row r="8" spans="1:11" s="1" customFormat="1" ht="39" customHeight="1">
      <c r="A8" s="18"/>
      <c r="B8" s="19" t="s">
        <v>26</v>
      </c>
      <c r="C8" s="20" t="s">
        <v>27</v>
      </c>
      <c r="D8" s="21">
        <v>64</v>
      </c>
      <c r="E8" s="21">
        <f t="shared" si="0"/>
        <v>25.6</v>
      </c>
      <c r="F8" s="22">
        <v>69.6</v>
      </c>
      <c r="G8" s="21">
        <f t="shared" si="1"/>
        <v>41.76</v>
      </c>
      <c r="H8" s="23"/>
      <c r="I8" s="38"/>
      <c r="J8" s="36"/>
      <c r="K8" s="26"/>
    </row>
    <row r="9" spans="1:11" s="1" customFormat="1" ht="39" customHeight="1">
      <c r="A9" s="18"/>
      <c r="B9" s="19" t="s">
        <v>28</v>
      </c>
      <c r="C9" s="20" t="s">
        <v>29</v>
      </c>
      <c r="D9" s="21">
        <v>64</v>
      </c>
      <c r="E9" s="21">
        <f t="shared" si="0"/>
        <v>25.6</v>
      </c>
      <c r="F9" s="22">
        <v>69.6</v>
      </c>
      <c r="G9" s="21">
        <f t="shared" si="1"/>
        <v>41.76</v>
      </c>
      <c r="H9" s="23"/>
      <c r="I9" s="38"/>
      <c r="J9" s="36"/>
      <c r="K9" s="26"/>
    </row>
    <row r="10" spans="1:11" s="1" customFormat="1" ht="39" customHeight="1">
      <c r="A10" s="18"/>
      <c r="B10" s="19" t="s">
        <v>30</v>
      </c>
      <c r="C10" s="20" t="s">
        <v>31</v>
      </c>
      <c r="D10" s="21">
        <v>63.5</v>
      </c>
      <c r="E10" s="21">
        <f t="shared" si="0"/>
        <v>25.400000000000002</v>
      </c>
      <c r="F10" s="22">
        <v>69.6</v>
      </c>
      <c r="G10" s="21">
        <f t="shared" si="1"/>
        <v>41.76</v>
      </c>
      <c r="H10" s="23"/>
      <c r="I10" s="38"/>
      <c r="J10" s="36"/>
      <c r="K10" s="26"/>
    </row>
    <row r="11" spans="1:11" s="1" customFormat="1" ht="39" customHeight="1">
      <c r="A11" s="18"/>
      <c r="B11" s="19" t="s">
        <v>32</v>
      </c>
      <c r="C11" s="20" t="s">
        <v>33</v>
      </c>
      <c r="D11" s="21">
        <v>61</v>
      </c>
      <c r="E11" s="21">
        <f t="shared" si="0"/>
        <v>24.400000000000002</v>
      </c>
      <c r="F11" s="22">
        <v>69.4</v>
      </c>
      <c r="G11" s="21">
        <f t="shared" si="1"/>
        <v>41.64</v>
      </c>
      <c r="H11" s="23"/>
      <c r="I11" s="38"/>
      <c r="J11" s="36"/>
      <c r="K11" s="26"/>
    </row>
    <row r="12" spans="1:11" s="1" customFormat="1" ht="39" customHeight="1">
      <c r="A12" s="18"/>
      <c r="B12" s="19" t="s">
        <v>34</v>
      </c>
      <c r="C12" s="20" t="s">
        <v>35</v>
      </c>
      <c r="D12" s="21">
        <v>61</v>
      </c>
      <c r="E12" s="21">
        <f t="shared" si="0"/>
        <v>24.400000000000002</v>
      </c>
      <c r="F12" s="22">
        <v>68.4</v>
      </c>
      <c r="G12" s="21">
        <f t="shared" si="1"/>
        <v>41.04</v>
      </c>
      <c r="H12" s="23"/>
      <c r="I12" s="38"/>
      <c r="J12" s="36"/>
      <c r="K12" s="26"/>
    </row>
    <row r="13" spans="1:11" s="1" customFormat="1" ht="39" customHeight="1">
      <c r="A13" s="18"/>
      <c r="B13" s="19" t="s">
        <v>36</v>
      </c>
      <c r="C13" s="20" t="s">
        <v>37</v>
      </c>
      <c r="D13" s="21">
        <v>62.5</v>
      </c>
      <c r="E13" s="21">
        <f t="shared" si="0"/>
        <v>25</v>
      </c>
      <c r="F13" s="22">
        <v>68</v>
      </c>
      <c r="G13" s="21">
        <f t="shared" si="1"/>
        <v>40.8</v>
      </c>
      <c r="H13" s="23"/>
      <c r="I13" s="38"/>
      <c r="J13" s="36"/>
      <c r="K13" s="26"/>
    </row>
    <row r="14" spans="1:11" s="1" customFormat="1" ht="39" customHeight="1">
      <c r="A14" s="18"/>
      <c r="B14" s="19" t="s">
        <v>38</v>
      </c>
      <c r="C14" s="20" t="s">
        <v>39</v>
      </c>
      <c r="D14" s="21">
        <v>62</v>
      </c>
      <c r="E14" s="21">
        <f t="shared" si="0"/>
        <v>24.8</v>
      </c>
      <c r="F14" s="22">
        <v>68</v>
      </c>
      <c r="G14" s="21">
        <f t="shared" si="1"/>
        <v>40.8</v>
      </c>
      <c r="H14" s="23"/>
      <c r="I14" s="38"/>
      <c r="J14" s="36"/>
      <c r="K14" s="26"/>
    </row>
    <row r="15" spans="1:11" s="1" customFormat="1" ht="39" customHeight="1">
      <c r="A15" s="18"/>
      <c r="B15" s="19" t="s">
        <v>40</v>
      </c>
      <c r="C15" s="20" t="s">
        <v>41</v>
      </c>
      <c r="D15" s="21">
        <v>62</v>
      </c>
      <c r="E15" s="21">
        <f t="shared" si="0"/>
        <v>24.8</v>
      </c>
      <c r="F15" s="22">
        <v>67.2</v>
      </c>
      <c r="G15" s="21">
        <f t="shared" si="1"/>
        <v>40.32</v>
      </c>
      <c r="H15" s="23"/>
      <c r="I15" s="38"/>
      <c r="J15" s="36"/>
      <c r="K15" s="26"/>
    </row>
    <row r="16" spans="1:11" s="1" customFormat="1" ht="39" customHeight="1">
      <c r="A16" s="18"/>
      <c r="B16" s="19" t="s">
        <v>42</v>
      </c>
      <c r="C16" s="20" t="s">
        <v>43</v>
      </c>
      <c r="D16" s="21">
        <v>68</v>
      </c>
      <c r="E16" s="21">
        <f t="shared" si="0"/>
        <v>27.200000000000003</v>
      </c>
      <c r="F16" s="22"/>
      <c r="G16" s="21"/>
      <c r="H16" s="23"/>
      <c r="I16" s="38"/>
      <c r="J16" s="36"/>
      <c r="K16" s="26" t="s">
        <v>44</v>
      </c>
    </row>
    <row r="17" spans="1:11" s="1" customFormat="1" ht="18" customHeight="1">
      <c r="A17" s="18" t="s">
        <v>45</v>
      </c>
      <c r="B17" s="19" t="s">
        <v>16</v>
      </c>
      <c r="C17" s="24" t="s">
        <v>46</v>
      </c>
      <c r="D17" s="21">
        <v>75</v>
      </c>
      <c r="E17" s="21">
        <f aca="true" t="shared" si="2" ref="E17:E48">D17*0.4</f>
        <v>30</v>
      </c>
      <c r="F17" s="22">
        <v>72.8</v>
      </c>
      <c r="G17" s="21">
        <f t="shared" si="1"/>
        <v>43.68</v>
      </c>
      <c r="H17" s="23">
        <f>E17+G17</f>
        <v>73.68</v>
      </c>
      <c r="I17" s="38">
        <v>1</v>
      </c>
      <c r="J17" s="36" t="s">
        <v>18</v>
      </c>
      <c r="K17" s="26"/>
    </row>
    <row r="18" spans="1:11" s="1" customFormat="1" ht="18" customHeight="1">
      <c r="A18" s="18"/>
      <c r="B18" s="19" t="s">
        <v>19</v>
      </c>
      <c r="C18" s="24" t="s">
        <v>47</v>
      </c>
      <c r="D18" s="21">
        <v>60</v>
      </c>
      <c r="E18" s="21">
        <f t="shared" si="2"/>
        <v>24</v>
      </c>
      <c r="F18" s="22">
        <v>79.4</v>
      </c>
      <c r="G18" s="21">
        <f t="shared" si="1"/>
        <v>47.64</v>
      </c>
      <c r="H18" s="23">
        <f>E18+G18</f>
        <v>71.64</v>
      </c>
      <c r="I18" s="38">
        <v>2</v>
      </c>
      <c r="J18" s="36" t="s">
        <v>18</v>
      </c>
      <c r="K18" s="26"/>
    </row>
    <row r="19" spans="1:11" s="1" customFormat="1" ht="18" customHeight="1">
      <c r="A19" s="18"/>
      <c r="B19" s="19" t="s">
        <v>21</v>
      </c>
      <c r="C19" s="24" t="s">
        <v>48</v>
      </c>
      <c r="D19" s="21">
        <v>62</v>
      </c>
      <c r="E19" s="21">
        <f t="shared" si="2"/>
        <v>24.8</v>
      </c>
      <c r="F19" s="22">
        <v>69.2</v>
      </c>
      <c r="G19" s="21">
        <f t="shared" si="1"/>
        <v>41.52</v>
      </c>
      <c r="H19" s="23"/>
      <c r="I19" s="38"/>
      <c r="J19" s="36"/>
      <c r="K19" s="26"/>
    </row>
    <row r="20" spans="1:11" s="1" customFormat="1" ht="18" customHeight="1">
      <c r="A20" s="18"/>
      <c r="B20" s="19" t="s">
        <v>24</v>
      </c>
      <c r="C20" s="24" t="s">
        <v>49</v>
      </c>
      <c r="D20" s="21">
        <v>66</v>
      </c>
      <c r="E20" s="21">
        <f t="shared" si="2"/>
        <v>26.400000000000002</v>
      </c>
      <c r="F20" s="22">
        <v>66</v>
      </c>
      <c r="G20" s="21">
        <f t="shared" si="1"/>
        <v>39.6</v>
      </c>
      <c r="H20" s="23"/>
      <c r="I20" s="38"/>
      <c r="J20" s="36"/>
      <c r="K20" s="26"/>
    </row>
    <row r="21" spans="1:11" s="1" customFormat="1" ht="18" customHeight="1">
      <c r="A21" s="18"/>
      <c r="B21" s="19" t="s">
        <v>26</v>
      </c>
      <c r="C21" s="24" t="s">
        <v>50</v>
      </c>
      <c r="D21" s="21">
        <v>60</v>
      </c>
      <c r="E21" s="21">
        <f t="shared" si="2"/>
        <v>24</v>
      </c>
      <c r="F21" s="22">
        <v>65.2</v>
      </c>
      <c r="G21" s="21">
        <f t="shared" si="1"/>
        <v>39.12</v>
      </c>
      <c r="H21" s="23"/>
      <c r="I21" s="38"/>
      <c r="J21" s="36"/>
      <c r="K21" s="26"/>
    </row>
    <row r="22" spans="1:11" s="1" customFormat="1" ht="18" customHeight="1">
      <c r="A22" s="18"/>
      <c r="B22" s="19" t="s">
        <v>28</v>
      </c>
      <c r="C22" s="24" t="s">
        <v>51</v>
      </c>
      <c r="D22" s="21">
        <v>62</v>
      </c>
      <c r="E22" s="21">
        <f t="shared" si="2"/>
        <v>24.8</v>
      </c>
      <c r="F22" s="22">
        <v>63.6</v>
      </c>
      <c r="G22" s="21">
        <f t="shared" si="1"/>
        <v>38.16</v>
      </c>
      <c r="H22" s="23"/>
      <c r="I22" s="38"/>
      <c r="J22" s="36"/>
      <c r="K22" s="26"/>
    </row>
    <row r="23" spans="1:11" s="1" customFormat="1" ht="18" customHeight="1">
      <c r="A23" s="18"/>
      <c r="B23" s="19" t="s">
        <v>30</v>
      </c>
      <c r="C23" s="24" t="s">
        <v>52</v>
      </c>
      <c r="D23" s="21">
        <v>62</v>
      </c>
      <c r="E23" s="21">
        <f t="shared" si="2"/>
        <v>24.8</v>
      </c>
      <c r="F23" s="22">
        <v>63</v>
      </c>
      <c r="G23" s="21">
        <f t="shared" si="1"/>
        <v>37.8</v>
      </c>
      <c r="H23" s="23"/>
      <c r="I23" s="38"/>
      <c r="J23" s="36"/>
      <c r="K23" s="26"/>
    </row>
    <row r="24" spans="1:11" s="1" customFormat="1" ht="18" customHeight="1">
      <c r="A24" s="18"/>
      <c r="B24" s="19" t="s">
        <v>32</v>
      </c>
      <c r="C24" s="24" t="s">
        <v>53</v>
      </c>
      <c r="D24" s="21">
        <v>71</v>
      </c>
      <c r="E24" s="21">
        <f t="shared" si="2"/>
        <v>28.400000000000002</v>
      </c>
      <c r="F24" s="22"/>
      <c r="G24" s="21"/>
      <c r="H24" s="23"/>
      <c r="I24" s="38"/>
      <c r="J24" s="36"/>
      <c r="K24" s="26" t="s">
        <v>44</v>
      </c>
    </row>
    <row r="25" spans="1:11" s="1" customFormat="1" ht="18" customHeight="1">
      <c r="A25" s="18"/>
      <c r="B25" s="19" t="s">
        <v>34</v>
      </c>
      <c r="C25" s="24" t="s">
        <v>54</v>
      </c>
      <c r="D25" s="21">
        <v>65</v>
      </c>
      <c r="E25" s="21">
        <f t="shared" si="2"/>
        <v>26</v>
      </c>
      <c r="F25" s="22"/>
      <c r="G25" s="21"/>
      <c r="H25" s="23"/>
      <c r="I25" s="38"/>
      <c r="J25" s="36"/>
      <c r="K25" s="26" t="s">
        <v>44</v>
      </c>
    </row>
    <row r="26" spans="1:11" s="1" customFormat="1" ht="18" customHeight="1">
      <c r="A26" s="25" t="s">
        <v>55</v>
      </c>
      <c r="B26" s="26">
        <v>1</v>
      </c>
      <c r="C26" s="27" t="s">
        <v>56</v>
      </c>
      <c r="D26" s="27">
        <v>64</v>
      </c>
      <c r="E26" s="21">
        <f t="shared" si="2"/>
        <v>25.6</v>
      </c>
      <c r="F26" s="28">
        <v>87.8</v>
      </c>
      <c r="G26" s="21">
        <f t="shared" si="1"/>
        <v>52.68</v>
      </c>
      <c r="H26" s="23">
        <f>E26+G26</f>
        <v>78.28</v>
      </c>
      <c r="I26" s="38">
        <v>1</v>
      </c>
      <c r="J26" s="36" t="s">
        <v>18</v>
      </c>
      <c r="K26" s="39"/>
    </row>
    <row r="27" spans="1:11" s="1" customFormat="1" ht="18" customHeight="1">
      <c r="A27" s="25"/>
      <c r="B27" s="26">
        <v>2</v>
      </c>
      <c r="C27" s="27" t="s">
        <v>57</v>
      </c>
      <c r="D27" s="27">
        <v>75</v>
      </c>
      <c r="E27" s="21">
        <f t="shared" si="2"/>
        <v>30</v>
      </c>
      <c r="F27" s="28">
        <v>75.2</v>
      </c>
      <c r="G27" s="21">
        <f t="shared" si="1"/>
        <v>45.12</v>
      </c>
      <c r="H27" s="23">
        <f>E27+G27</f>
        <v>75.12</v>
      </c>
      <c r="I27" s="26">
        <v>2</v>
      </c>
      <c r="J27" s="26" t="s">
        <v>18</v>
      </c>
      <c r="K27" s="26"/>
    </row>
    <row r="28" spans="1:11" s="1" customFormat="1" ht="18" customHeight="1">
      <c r="A28" s="25"/>
      <c r="B28" s="26">
        <v>3</v>
      </c>
      <c r="C28" s="27" t="s">
        <v>58</v>
      </c>
      <c r="D28" s="27">
        <v>70</v>
      </c>
      <c r="E28" s="21">
        <f t="shared" si="2"/>
        <v>28</v>
      </c>
      <c r="F28" s="28">
        <v>59.6</v>
      </c>
      <c r="G28" s="21">
        <f t="shared" si="1"/>
        <v>35.76</v>
      </c>
      <c r="H28" s="27"/>
      <c r="I28" s="26"/>
      <c r="J28" s="26"/>
      <c r="K28" s="26"/>
    </row>
    <row r="29" spans="1:11" s="1" customFormat="1" ht="18" customHeight="1">
      <c r="A29" s="25"/>
      <c r="B29" s="26">
        <v>4</v>
      </c>
      <c r="C29" s="27" t="s">
        <v>59</v>
      </c>
      <c r="D29" s="27">
        <v>66</v>
      </c>
      <c r="E29" s="21">
        <f t="shared" si="2"/>
        <v>26.400000000000002</v>
      </c>
      <c r="F29" s="28">
        <v>59.6</v>
      </c>
      <c r="G29" s="21">
        <f t="shared" si="1"/>
        <v>35.76</v>
      </c>
      <c r="H29" s="27"/>
      <c r="I29" s="26"/>
      <c r="J29" s="26"/>
      <c r="K29" s="26"/>
    </row>
    <row r="30" spans="1:11" s="1" customFormat="1" ht="18" customHeight="1">
      <c r="A30" s="25"/>
      <c r="B30" s="26">
        <v>5</v>
      </c>
      <c r="C30" s="27" t="s">
        <v>60</v>
      </c>
      <c r="D30" s="27">
        <v>61</v>
      </c>
      <c r="E30" s="21">
        <f t="shared" si="2"/>
        <v>24.400000000000002</v>
      </c>
      <c r="F30" s="28">
        <v>59.6</v>
      </c>
      <c r="G30" s="21">
        <f t="shared" si="1"/>
        <v>35.76</v>
      </c>
      <c r="H30" s="27"/>
      <c r="I30" s="26"/>
      <c r="J30" s="26"/>
      <c r="K30" s="26"/>
    </row>
    <row r="31" spans="1:11" s="1" customFormat="1" ht="18" customHeight="1">
      <c r="A31" s="25"/>
      <c r="B31" s="26">
        <v>6</v>
      </c>
      <c r="C31" s="27" t="s">
        <v>61</v>
      </c>
      <c r="D31" s="27">
        <v>61</v>
      </c>
      <c r="E31" s="21">
        <f t="shared" si="2"/>
        <v>24.400000000000002</v>
      </c>
      <c r="F31" s="28">
        <v>59.4</v>
      </c>
      <c r="G31" s="21">
        <f t="shared" si="1"/>
        <v>35.64</v>
      </c>
      <c r="H31" s="27"/>
      <c r="I31" s="26"/>
      <c r="J31" s="26"/>
      <c r="K31" s="26"/>
    </row>
    <row r="32" spans="1:11" s="1" customFormat="1" ht="18" customHeight="1">
      <c r="A32" s="25"/>
      <c r="B32" s="26">
        <v>7</v>
      </c>
      <c r="C32" s="27" t="s">
        <v>62</v>
      </c>
      <c r="D32" s="27">
        <v>60</v>
      </c>
      <c r="E32" s="21">
        <f t="shared" si="2"/>
        <v>24</v>
      </c>
      <c r="F32" s="28">
        <v>59</v>
      </c>
      <c r="G32" s="21">
        <f t="shared" si="1"/>
        <v>35.4</v>
      </c>
      <c r="H32" s="27"/>
      <c r="I32" s="26"/>
      <c r="J32" s="26"/>
      <c r="K32" s="26"/>
    </row>
    <row r="33" spans="1:11" s="1" customFormat="1" ht="18" customHeight="1">
      <c r="A33" s="25"/>
      <c r="B33" s="26">
        <v>8</v>
      </c>
      <c r="C33" s="27" t="s">
        <v>63</v>
      </c>
      <c r="D33" s="27">
        <v>84</v>
      </c>
      <c r="E33" s="21">
        <f t="shared" si="2"/>
        <v>33.6</v>
      </c>
      <c r="F33" s="28">
        <v>58.8</v>
      </c>
      <c r="G33" s="21">
        <f t="shared" si="1"/>
        <v>35.279999999999994</v>
      </c>
      <c r="H33" s="27"/>
      <c r="I33" s="26"/>
      <c r="J33" s="26"/>
      <c r="K33" s="26"/>
    </row>
    <row r="34" spans="1:11" s="1" customFormat="1" ht="18" customHeight="1">
      <c r="A34" s="25"/>
      <c r="B34" s="26">
        <v>9</v>
      </c>
      <c r="C34" s="27" t="s">
        <v>64</v>
      </c>
      <c r="D34" s="27">
        <v>75</v>
      </c>
      <c r="E34" s="21">
        <f t="shared" si="2"/>
        <v>30</v>
      </c>
      <c r="F34" s="28">
        <v>58.2</v>
      </c>
      <c r="G34" s="21">
        <f t="shared" si="1"/>
        <v>34.92</v>
      </c>
      <c r="H34" s="27"/>
      <c r="I34" s="26"/>
      <c r="J34" s="26"/>
      <c r="K34" s="26"/>
    </row>
    <row r="35" spans="1:11" s="1" customFormat="1" ht="18" customHeight="1">
      <c r="A35" s="25"/>
      <c r="B35" s="26">
        <v>10</v>
      </c>
      <c r="C35" s="27" t="s">
        <v>65</v>
      </c>
      <c r="D35" s="27">
        <v>64</v>
      </c>
      <c r="E35" s="21">
        <f t="shared" si="2"/>
        <v>25.6</v>
      </c>
      <c r="F35" s="28">
        <v>58.2</v>
      </c>
      <c r="G35" s="21">
        <f t="shared" si="1"/>
        <v>34.92</v>
      </c>
      <c r="H35" s="27"/>
      <c r="I35" s="26"/>
      <c r="J35" s="26"/>
      <c r="K35" s="26"/>
    </row>
    <row r="36" spans="1:11" s="1" customFormat="1" ht="18" customHeight="1">
      <c r="A36" s="25"/>
      <c r="B36" s="26">
        <v>11</v>
      </c>
      <c r="C36" s="27" t="s">
        <v>66</v>
      </c>
      <c r="D36" s="27">
        <v>64</v>
      </c>
      <c r="E36" s="21">
        <f t="shared" si="2"/>
        <v>25.6</v>
      </c>
      <c r="F36" s="28">
        <v>58.2</v>
      </c>
      <c r="G36" s="21">
        <f t="shared" si="1"/>
        <v>34.92</v>
      </c>
      <c r="H36" s="27"/>
      <c r="I36" s="26"/>
      <c r="J36" s="26"/>
      <c r="K36" s="26"/>
    </row>
    <row r="37" spans="1:11" s="1" customFormat="1" ht="18" customHeight="1">
      <c r="A37" s="25"/>
      <c r="B37" s="26">
        <v>12</v>
      </c>
      <c r="C37" s="27" t="s">
        <v>67</v>
      </c>
      <c r="D37" s="27">
        <v>64</v>
      </c>
      <c r="E37" s="21">
        <f t="shared" si="2"/>
        <v>25.6</v>
      </c>
      <c r="F37" s="28">
        <v>58.2</v>
      </c>
      <c r="G37" s="21">
        <f aca="true" t="shared" si="3" ref="G37:G72">F37*0.6</f>
        <v>34.92</v>
      </c>
      <c r="H37" s="27"/>
      <c r="I37" s="26"/>
      <c r="J37" s="26"/>
      <c r="K37" s="26"/>
    </row>
    <row r="38" spans="1:11" s="1" customFormat="1" ht="18" customHeight="1">
      <c r="A38" s="25"/>
      <c r="B38" s="26">
        <v>13</v>
      </c>
      <c r="C38" s="27" t="s">
        <v>68</v>
      </c>
      <c r="D38" s="27">
        <v>79</v>
      </c>
      <c r="E38" s="21">
        <f t="shared" si="2"/>
        <v>31.6</v>
      </c>
      <c r="F38" s="28">
        <v>57.8</v>
      </c>
      <c r="G38" s="21">
        <f t="shared" si="3"/>
        <v>34.68</v>
      </c>
      <c r="H38" s="27"/>
      <c r="I38" s="26"/>
      <c r="J38" s="26"/>
      <c r="K38" s="26"/>
    </row>
    <row r="39" spans="1:11" s="1" customFormat="1" ht="18" customHeight="1">
      <c r="A39" s="25"/>
      <c r="B39" s="26">
        <v>14</v>
      </c>
      <c r="C39" s="27" t="s">
        <v>69</v>
      </c>
      <c r="D39" s="27">
        <v>73</v>
      </c>
      <c r="E39" s="21">
        <f t="shared" si="2"/>
        <v>29.200000000000003</v>
      </c>
      <c r="F39" s="28">
        <v>57.8</v>
      </c>
      <c r="G39" s="21">
        <f t="shared" si="3"/>
        <v>34.68</v>
      </c>
      <c r="H39" s="27"/>
      <c r="I39" s="26"/>
      <c r="J39" s="26"/>
      <c r="K39" s="26"/>
    </row>
    <row r="40" spans="1:11" s="1" customFormat="1" ht="18" customHeight="1">
      <c r="A40" s="25"/>
      <c r="B40" s="26">
        <v>15</v>
      </c>
      <c r="C40" s="27" t="s">
        <v>70</v>
      </c>
      <c r="D40" s="27">
        <v>70</v>
      </c>
      <c r="E40" s="21">
        <f t="shared" si="2"/>
        <v>28</v>
      </c>
      <c r="F40" s="28">
        <v>57.8</v>
      </c>
      <c r="G40" s="21">
        <f t="shared" si="3"/>
        <v>34.68</v>
      </c>
      <c r="H40" s="27"/>
      <c r="I40" s="26"/>
      <c r="J40" s="26"/>
      <c r="K40" s="26"/>
    </row>
    <row r="41" spans="1:11" s="1" customFormat="1" ht="18" customHeight="1">
      <c r="A41" s="25"/>
      <c r="B41" s="26">
        <v>16</v>
      </c>
      <c r="C41" s="27" t="s">
        <v>71</v>
      </c>
      <c r="D41" s="27">
        <v>68</v>
      </c>
      <c r="E41" s="21">
        <f t="shared" si="2"/>
        <v>27.200000000000003</v>
      </c>
      <c r="F41" s="28">
        <v>57.8</v>
      </c>
      <c r="G41" s="21">
        <f t="shared" si="3"/>
        <v>34.68</v>
      </c>
      <c r="H41" s="27"/>
      <c r="I41" s="26"/>
      <c r="J41" s="26"/>
      <c r="K41" s="26"/>
    </row>
    <row r="42" spans="1:11" s="1" customFormat="1" ht="18" customHeight="1">
      <c r="A42" s="25"/>
      <c r="B42" s="26">
        <v>17</v>
      </c>
      <c r="C42" s="27" t="s">
        <v>72</v>
      </c>
      <c r="D42" s="27">
        <v>62</v>
      </c>
      <c r="E42" s="21">
        <f t="shared" si="2"/>
        <v>24.8</v>
      </c>
      <c r="F42" s="28">
        <v>57.2</v>
      </c>
      <c r="G42" s="21">
        <f t="shared" si="3"/>
        <v>34.32</v>
      </c>
      <c r="H42" s="27"/>
      <c r="I42" s="26"/>
      <c r="J42" s="26"/>
      <c r="K42" s="26"/>
    </row>
    <row r="43" spans="1:11" s="1" customFormat="1" ht="18" customHeight="1">
      <c r="A43" s="25"/>
      <c r="B43" s="26">
        <v>18</v>
      </c>
      <c r="C43" s="27" t="s">
        <v>73</v>
      </c>
      <c r="D43" s="27">
        <v>62</v>
      </c>
      <c r="E43" s="21">
        <f t="shared" si="2"/>
        <v>24.8</v>
      </c>
      <c r="F43" s="28">
        <v>57</v>
      </c>
      <c r="G43" s="21">
        <f t="shared" si="3"/>
        <v>34.199999999999996</v>
      </c>
      <c r="H43" s="27"/>
      <c r="I43" s="26"/>
      <c r="J43" s="26"/>
      <c r="K43" s="26"/>
    </row>
    <row r="44" spans="1:11" s="1" customFormat="1" ht="18" customHeight="1">
      <c r="A44" s="25"/>
      <c r="B44" s="26">
        <v>19</v>
      </c>
      <c r="C44" s="27" t="s">
        <v>74</v>
      </c>
      <c r="D44" s="27">
        <v>63</v>
      </c>
      <c r="E44" s="21">
        <f t="shared" si="2"/>
        <v>25.200000000000003</v>
      </c>
      <c r="F44" s="28">
        <v>56</v>
      </c>
      <c r="G44" s="21">
        <f t="shared" si="3"/>
        <v>33.6</v>
      </c>
      <c r="H44" s="27"/>
      <c r="I44" s="26"/>
      <c r="J44" s="26"/>
      <c r="K44" s="26"/>
    </row>
    <row r="45" spans="1:11" s="1" customFormat="1" ht="18" customHeight="1">
      <c r="A45" s="25"/>
      <c r="B45" s="26">
        <v>20</v>
      </c>
      <c r="C45" s="27" t="s">
        <v>75</v>
      </c>
      <c r="D45" s="27">
        <v>76</v>
      </c>
      <c r="E45" s="21">
        <f t="shared" si="2"/>
        <v>30.400000000000002</v>
      </c>
      <c r="F45" s="28"/>
      <c r="G45" s="21"/>
      <c r="H45" s="27"/>
      <c r="I45" s="26"/>
      <c r="J45" s="26"/>
      <c r="K45" s="26" t="s">
        <v>44</v>
      </c>
    </row>
    <row r="46" spans="1:11" s="3" customFormat="1" ht="28.5" customHeight="1">
      <c r="A46" s="29" t="s">
        <v>76</v>
      </c>
      <c r="B46" s="30">
        <v>1</v>
      </c>
      <c r="C46" s="31" t="s">
        <v>77</v>
      </c>
      <c r="D46" s="32">
        <v>70</v>
      </c>
      <c r="E46" s="21">
        <f t="shared" si="2"/>
        <v>28</v>
      </c>
      <c r="F46" s="32">
        <v>79</v>
      </c>
      <c r="G46" s="21">
        <f t="shared" si="3"/>
        <v>47.4</v>
      </c>
      <c r="H46" s="23">
        <f aca="true" t="shared" si="4" ref="H46:H52">E46+G46</f>
        <v>75.4</v>
      </c>
      <c r="I46" s="38">
        <v>1</v>
      </c>
      <c r="J46" s="36" t="s">
        <v>18</v>
      </c>
      <c r="K46" s="26"/>
    </row>
    <row r="47" spans="1:11" s="3" customFormat="1" ht="28.5" customHeight="1">
      <c r="A47" s="29"/>
      <c r="B47" s="30">
        <v>2</v>
      </c>
      <c r="C47" s="31" t="s">
        <v>78</v>
      </c>
      <c r="D47" s="32">
        <v>62</v>
      </c>
      <c r="E47" s="21">
        <f t="shared" si="2"/>
        <v>24.8</v>
      </c>
      <c r="F47" s="32">
        <v>64.8</v>
      </c>
      <c r="G47" s="21">
        <f t="shared" si="3"/>
        <v>38.879999999999995</v>
      </c>
      <c r="H47" s="23"/>
      <c r="I47" s="38"/>
      <c r="J47" s="36"/>
      <c r="K47" s="39"/>
    </row>
    <row r="48" spans="1:11" s="3" customFormat="1" ht="28.5" customHeight="1">
      <c r="A48" s="29"/>
      <c r="B48" s="30">
        <v>3</v>
      </c>
      <c r="C48" s="31" t="s">
        <v>79</v>
      </c>
      <c r="D48" s="32">
        <v>64</v>
      </c>
      <c r="E48" s="21">
        <f t="shared" si="2"/>
        <v>25.6</v>
      </c>
      <c r="F48" s="32">
        <v>61.8</v>
      </c>
      <c r="G48" s="21">
        <f t="shared" si="3"/>
        <v>37.08</v>
      </c>
      <c r="H48" s="21"/>
      <c r="I48" s="40"/>
      <c r="J48" s="41"/>
      <c r="K48" s="26"/>
    </row>
    <row r="49" spans="1:11" s="3" customFormat="1" ht="28.5" customHeight="1">
      <c r="A49" s="29"/>
      <c r="B49" s="30">
        <v>4</v>
      </c>
      <c r="C49" s="31" t="s">
        <v>80</v>
      </c>
      <c r="D49" s="32">
        <v>70</v>
      </c>
      <c r="E49" s="21">
        <f aca="true" t="shared" si="5" ref="E49:E72">D49*0.4</f>
        <v>28</v>
      </c>
      <c r="F49" s="32"/>
      <c r="G49" s="21"/>
      <c r="H49" s="21"/>
      <c r="I49" s="40"/>
      <c r="J49" s="41"/>
      <c r="K49" s="26" t="s">
        <v>44</v>
      </c>
    </row>
    <row r="50" spans="1:11" s="3" customFormat="1" ht="28.5" customHeight="1">
      <c r="A50" s="29" t="s">
        <v>81</v>
      </c>
      <c r="B50" s="30">
        <v>1</v>
      </c>
      <c r="C50" s="31" t="s">
        <v>82</v>
      </c>
      <c r="D50" s="32">
        <v>65</v>
      </c>
      <c r="E50" s="21">
        <f t="shared" si="5"/>
        <v>26</v>
      </c>
      <c r="F50" s="32">
        <v>82</v>
      </c>
      <c r="G50" s="21">
        <f t="shared" si="3"/>
        <v>49.199999999999996</v>
      </c>
      <c r="H50" s="23">
        <f t="shared" si="4"/>
        <v>75.19999999999999</v>
      </c>
      <c r="I50" s="38">
        <v>1</v>
      </c>
      <c r="J50" s="36" t="s">
        <v>18</v>
      </c>
      <c r="K50" s="26"/>
    </row>
    <row r="51" spans="1:11" s="3" customFormat="1" ht="28.5" customHeight="1">
      <c r="A51" s="29"/>
      <c r="B51" s="30">
        <v>2</v>
      </c>
      <c r="C51" s="31" t="s">
        <v>83</v>
      </c>
      <c r="D51" s="32">
        <v>69</v>
      </c>
      <c r="E51" s="21">
        <f t="shared" si="5"/>
        <v>27.6</v>
      </c>
      <c r="F51" s="32">
        <v>75.6</v>
      </c>
      <c r="G51" s="21">
        <f t="shared" si="3"/>
        <v>45.35999999999999</v>
      </c>
      <c r="H51" s="23">
        <f t="shared" si="4"/>
        <v>72.96</v>
      </c>
      <c r="I51" s="38">
        <v>2</v>
      </c>
      <c r="J51" s="38" t="s">
        <v>23</v>
      </c>
      <c r="K51" s="26"/>
    </row>
    <row r="52" spans="1:11" s="3" customFormat="1" ht="28.5" customHeight="1">
      <c r="A52" s="29"/>
      <c r="B52" s="30">
        <v>3</v>
      </c>
      <c r="C52" s="31" t="s">
        <v>84</v>
      </c>
      <c r="D52" s="32">
        <v>63</v>
      </c>
      <c r="E52" s="21">
        <f t="shared" si="5"/>
        <v>25.200000000000003</v>
      </c>
      <c r="F52" s="32">
        <v>72.6</v>
      </c>
      <c r="G52" s="21">
        <f t="shared" si="3"/>
        <v>43.559999999999995</v>
      </c>
      <c r="H52" s="23">
        <f t="shared" si="4"/>
        <v>68.75999999999999</v>
      </c>
      <c r="I52" s="38">
        <v>3</v>
      </c>
      <c r="J52" s="38" t="s">
        <v>23</v>
      </c>
      <c r="K52" s="26"/>
    </row>
    <row r="53" spans="1:11" s="3" customFormat="1" ht="28.5" customHeight="1">
      <c r="A53" s="29"/>
      <c r="B53" s="30">
        <v>4</v>
      </c>
      <c r="C53" s="31" t="s">
        <v>85</v>
      </c>
      <c r="D53" s="32">
        <v>77</v>
      </c>
      <c r="E53" s="21">
        <f t="shared" si="5"/>
        <v>30.8</v>
      </c>
      <c r="F53" s="32">
        <v>64.8</v>
      </c>
      <c r="G53" s="21">
        <f t="shared" si="3"/>
        <v>38.879999999999995</v>
      </c>
      <c r="H53" s="23"/>
      <c r="I53" s="38"/>
      <c r="J53" s="36"/>
      <c r="K53" s="26"/>
    </row>
    <row r="54" spans="1:11" s="3" customFormat="1" ht="28.5" customHeight="1">
      <c r="A54" s="29"/>
      <c r="B54" s="30">
        <v>5</v>
      </c>
      <c r="C54" s="31" t="s">
        <v>86</v>
      </c>
      <c r="D54" s="32">
        <v>77</v>
      </c>
      <c r="E54" s="21">
        <f t="shared" si="5"/>
        <v>30.8</v>
      </c>
      <c r="F54" s="32">
        <v>62.6</v>
      </c>
      <c r="G54" s="21">
        <f t="shared" si="3"/>
        <v>37.56</v>
      </c>
      <c r="H54" s="23"/>
      <c r="I54" s="38"/>
      <c r="J54" s="36"/>
      <c r="K54" s="26"/>
    </row>
    <row r="55" spans="1:11" s="3" customFormat="1" ht="28.5" customHeight="1">
      <c r="A55" s="29"/>
      <c r="B55" s="30">
        <v>6</v>
      </c>
      <c r="C55" s="31" t="s">
        <v>87</v>
      </c>
      <c r="D55" s="32">
        <v>71</v>
      </c>
      <c r="E55" s="21">
        <f t="shared" si="5"/>
        <v>28.400000000000002</v>
      </c>
      <c r="F55" s="32">
        <v>62.4</v>
      </c>
      <c r="G55" s="21">
        <f t="shared" si="3"/>
        <v>37.44</v>
      </c>
      <c r="H55" s="23"/>
      <c r="I55" s="38"/>
      <c r="J55" s="36"/>
      <c r="K55" s="26"/>
    </row>
    <row r="56" spans="1:11" s="3" customFormat="1" ht="28.5" customHeight="1">
      <c r="A56" s="29"/>
      <c r="B56" s="30">
        <v>7</v>
      </c>
      <c r="C56" s="31" t="s">
        <v>88</v>
      </c>
      <c r="D56" s="32">
        <v>74</v>
      </c>
      <c r="E56" s="21">
        <f t="shared" si="5"/>
        <v>29.6</v>
      </c>
      <c r="F56" s="32">
        <v>61</v>
      </c>
      <c r="G56" s="21">
        <f t="shared" si="3"/>
        <v>36.6</v>
      </c>
      <c r="H56" s="23"/>
      <c r="I56" s="38"/>
      <c r="J56" s="36"/>
      <c r="K56" s="26"/>
    </row>
    <row r="57" spans="1:11" s="3" customFormat="1" ht="28.5" customHeight="1">
      <c r="A57" s="29"/>
      <c r="B57" s="30">
        <v>8</v>
      </c>
      <c r="C57" s="31" t="s">
        <v>89</v>
      </c>
      <c r="D57" s="32">
        <v>69</v>
      </c>
      <c r="E57" s="21">
        <f t="shared" si="5"/>
        <v>27.6</v>
      </c>
      <c r="F57" s="32">
        <v>60.6</v>
      </c>
      <c r="G57" s="21">
        <f t="shared" si="3"/>
        <v>36.36</v>
      </c>
      <c r="H57" s="21"/>
      <c r="I57" s="40"/>
      <c r="J57" s="41"/>
      <c r="K57" s="26"/>
    </row>
    <row r="58" spans="1:11" s="1" customFormat="1" ht="28.5" customHeight="1">
      <c r="A58" s="18" t="s">
        <v>90</v>
      </c>
      <c r="B58" s="26">
        <v>1</v>
      </c>
      <c r="C58" s="33" t="s">
        <v>91</v>
      </c>
      <c r="D58" s="22">
        <v>74.5</v>
      </c>
      <c r="E58" s="21">
        <f t="shared" si="5"/>
        <v>29.8</v>
      </c>
      <c r="F58" s="22">
        <v>84.2</v>
      </c>
      <c r="G58" s="21">
        <f t="shared" si="3"/>
        <v>50.52</v>
      </c>
      <c r="H58" s="23">
        <f aca="true" t="shared" si="6" ref="H58:H60">E58+G58</f>
        <v>80.32000000000001</v>
      </c>
      <c r="I58" s="38">
        <v>1</v>
      </c>
      <c r="J58" s="36" t="s">
        <v>18</v>
      </c>
      <c r="K58" s="39" t="s">
        <v>92</v>
      </c>
    </row>
    <row r="59" spans="1:11" s="1" customFormat="1" ht="28.5" customHeight="1">
      <c r="A59" s="18"/>
      <c r="B59" s="26">
        <v>2</v>
      </c>
      <c r="C59" s="33" t="s">
        <v>93</v>
      </c>
      <c r="D59" s="22">
        <v>68</v>
      </c>
      <c r="E59" s="21">
        <f t="shared" si="5"/>
        <v>27.200000000000003</v>
      </c>
      <c r="F59" s="22">
        <v>78.2</v>
      </c>
      <c r="G59" s="21">
        <f t="shared" si="3"/>
        <v>46.92</v>
      </c>
      <c r="H59" s="23">
        <f t="shared" si="6"/>
        <v>74.12</v>
      </c>
      <c r="I59" s="38">
        <v>2</v>
      </c>
      <c r="J59" s="36" t="s">
        <v>18</v>
      </c>
      <c r="K59" s="26"/>
    </row>
    <row r="60" spans="1:11" s="1" customFormat="1" ht="28.5" customHeight="1">
      <c r="A60" s="18"/>
      <c r="B60" s="26">
        <v>3</v>
      </c>
      <c r="C60" s="33" t="s">
        <v>94</v>
      </c>
      <c r="D60" s="22">
        <v>65.5</v>
      </c>
      <c r="E60" s="21">
        <f t="shared" si="5"/>
        <v>26.200000000000003</v>
      </c>
      <c r="F60" s="22">
        <v>72</v>
      </c>
      <c r="G60" s="21">
        <f t="shared" si="3"/>
        <v>43.199999999999996</v>
      </c>
      <c r="H60" s="23">
        <f t="shared" si="6"/>
        <v>69.4</v>
      </c>
      <c r="I60" s="38">
        <v>3</v>
      </c>
      <c r="J60" s="42" t="s">
        <v>18</v>
      </c>
      <c r="K60" s="26" t="s">
        <v>95</v>
      </c>
    </row>
    <row r="61" spans="1:11" s="1" customFormat="1" ht="28.5" customHeight="1">
      <c r="A61" s="18"/>
      <c r="B61" s="26">
        <v>4</v>
      </c>
      <c r="C61" s="33" t="s">
        <v>96</v>
      </c>
      <c r="D61" s="22">
        <v>66</v>
      </c>
      <c r="E61" s="21">
        <f t="shared" si="5"/>
        <v>26.400000000000002</v>
      </c>
      <c r="F61" s="22">
        <v>65</v>
      </c>
      <c r="G61" s="21">
        <f t="shared" si="3"/>
        <v>39</v>
      </c>
      <c r="H61" s="21"/>
      <c r="I61" s="38"/>
      <c r="J61" s="36"/>
      <c r="K61" s="26"/>
    </row>
    <row r="62" spans="1:11" s="1" customFormat="1" ht="28.5" customHeight="1">
      <c r="A62" s="18"/>
      <c r="B62" s="26">
        <v>5</v>
      </c>
      <c r="C62" s="33" t="s">
        <v>97</v>
      </c>
      <c r="D62" s="22">
        <v>61</v>
      </c>
      <c r="E62" s="21">
        <f t="shared" si="5"/>
        <v>24.400000000000002</v>
      </c>
      <c r="F62" s="22">
        <v>64.8</v>
      </c>
      <c r="G62" s="21">
        <f t="shared" si="3"/>
        <v>38.879999999999995</v>
      </c>
      <c r="H62" s="21"/>
      <c r="I62" s="43"/>
      <c r="J62" s="44"/>
      <c r="K62" s="26"/>
    </row>
    <row r="63" spans="1:11" s="1" customFormat="1" ht="28.5" customHeight="1">
      <c r="A63" s="18"/>
      <c r="B63" s="26">
        <v>6</v>
      </c>
      <c r="C63" s="33" t="s">
        <v>98</v>
      </c>
      <c r="D63" s="22">
        <v>77.5</v>
      </c>
      <c r="E63" s="21">
        <f t="shared" si="5"/>
        <v>31</v>
      </c>
      <c r="F63" s="22"/>
      <c r="G63" s="21"/>
      <c r="H63" s="21"/>
      <c r="I63" s="43"/>
      <c r="J63" s="44"/>
      <c r="K63" s="26" t="s">
        <v>44</v>
      </c>
    </row>
    <row r="64" spans="1:11" s="1" customFormat="1" ht="34.5" customHeight="1">
      <c r="A64" s="25" t="s">
        <v>99</v>
      </c>
      <c r="B64" s="26">
        <v>1</v>
      </c>
      <c r="C64" s="33" t="s">
        <v>100</v>
      </c>
      <c r="D64" s="22">
        <v>64.18260000000001</v>
      </c>
      <c r="E64" s="21">
        <f t="shared" si="5"/>
        <v>25.673040000000004</v>
      </c>
      <c r="F64" s="22">
        <v>90.02</v>
      </c>
      <c r="G64" s="21">
        <f t="shared" si="3"/>
        <v>54.01199999999999</v>
      </c>
      <c r="H64" s="23">
        <f aca="true" t="shared" si="7" ref="H64:H66">E64+G64</f>
        <v>79.68504</v>
      </c>
      <c r="I64" s="43">
        <v>1</v>
      </c>
      <c r="J64" s="42" t="s">
        <v>18</v>
      </c>
      <c r="K64" s="26"/>
    </row>
    <row r="65" spans="1:11" s="1" customFormat="1" ht="34.5" customHeight="1">
      <c r="A65" s="25"/>
      <c r="B65" s="26">
        <v>2</v>
      </c>
      <c r="C65" s="33" t="s">
        <v>101</v>
      </c>
      <c r="D65" s="22">
        <v>70.1375</v>
      </c>
      <c r="E65" s="21">
        <f t="shared" si="5"/>
        <v>28.055000000000003</v>
      </c>
      <c r="F65" s="22">
        <v>79.2</v>
      </c>
      <c r="G65" s="21">
        <f t="shared" si="3"/>
        <v>47.52</v>
      </c>
      <c r="H65" s="23">
        <f t="shared" si="7"/>
        <v>75.575</v>
      </c>
      <c r="I65" s="43">
        <v>2</v>
      </c>
      <c r="J65" s="38" t="s">
        <v>23</v>
      </c>
      <c r="K65" s="26"/>
    </row>
    <row r="66" spans="1:11" s="1" customFormat="1" ht="34.5" customHeight="1">
      <c r="A66" s="25"/>
      <c r="B66" s="26">
        <v>3</v>
      </c>
      <c r="C66" s="33" t="s">
        <v>102</v>
      </c>
      <c r="D66" s="22">
        <v>76.67160000000001</v>
      </c>
      <c r="E66" s="21">
        <f t="shared" si="5"/>
        <v>30.668640000000007</v>
      </c>
      <c r="F66" s="22">
        <v>73</v>
      </c>
      <c r="G66" s="21">
        <f t="shared" si="3"/>
        <v>43.8</v>
      </c>
      <c r="H66" s="23">
        <f t="shared" si="7"/>
        <v>74.46864000000001</v>
      </c>
      <c r="I66" s="43">
        <v>3</v>
      </c>
      <c r="J66" s="38" t="s">
        <v>23</v>
      </c>
      <c r="K66" s="26"/>
    </row>
    <row r="67" spans="1:11" s="1" customFormat="1" ht="34.5" customHeight="1">
      <c r="A67" s="25"/>
      <c r="B67" s="26">
        <v>4</v>
      </c>
      <c r="C67" s="33" t="s">
        <v>103</v>
      </c>
      <c r="D67" s="22">
        <v>70.31849999999999</v>
      </c>
      <c r="E67" s="21">
        <f t="shared" si="5"/>
        <v>28.127399999999994</v>
      </c>
      <c r="F67" s="22">
        <v>63.8</v>
      </c>
      <c r="G67" s="21">
        <f t="shared" si="3"/>
        <v>38.279999999999994</v>
      </c>
      <c r="H67" s="21"/>
      <c r="I67" s="43"/>
      <c r="J67" s="38"/>
      <c r="K67" s="26"/>
    </row>
    <row r="68" spans="1:11" s="1" customFormat="1" ht="34.5" customHeight="1">
      <c r="A68" s="25"/>
      <c r="B68" s="26">
        <v>5</v>
      </c>
      <c r="C68" s="33" t="s">
        <v>104</v>
      </c>
      <c r="D68" s="22">
        <v>65.7573</v>
      </c>
      <c r="E68" s="21">
        <f t="shared" si="5"/>
        <v>26.30292</v>
      </c>
      <c r="F68" s="22">
        <v>61.2</v>
      </c>
      <c r="G68" s="21">
        <f t="shared" si="3"/>
        <v>36.72</v>
      </c>
      <c r="H68" s="21"/>
      <c r="I68" s="43"/>
      <c r="J68" s="38"/>
      <c r="K68" s="26"/>
    </row>
    <row r="69" spans="1:11" s="1" customFormat="1" ht="34.5" customHeight="1">
      <c r="A69" s="18" t="s">
        <v>105</v>
      </c>
      <c r="B69" s="45">
        <v>1</v>
      </c>
      <c r="C69" s="46" t="s">
        <v>106</v>
      </c>
      <c r="D69" s="47">
        <v>70</v>
      </c>
      <c r="E69" s="21">
        <f t="shared" si="5"/>
        <v>28</v>
      </c>
      <c r="F69" s="48">
        <v>81.8</v>
      </c>
      <c r="G69" s="21">
        <f t="shared" si="3"/>
        <v>49.08</v>
      </c>
      <c r="H69" s="23">
        <f>E69+G69</f>
        <v>77.08</v>
      </c>
      <c r="I69" s="49">
        <v>1</v>
      </c>
      <c r="J69" s="42" t="s">
        <v>18</v>
      </c>
      <c r="K69" s="26"/>
    </row>
    <row r="70" spans="1:11" s="1" customFormat="1" ht="34.5" customHeight="1">
      <c r="A70" s="18"/>
      <c r="B70" s="45">
        <v>2</v>
      </c>
      <c r="C70" s="46" t="s">
        <v>107</v>
      </c>
      <c r="D70" s="47">
        <v>64</v>
      </c>
      <c r="E70" s="21">
        <f t="shared" si="5"/>
        <v>25.6</v>
      </c>
      <c r="F70" s="48">
        <v>77.6</v>
      </c>
      <c r="G70" s="21">
        <f t="shared" si="3"/>
        <v>46.559999999999995</v>
      </c>
      <c r="H70" s="23">
        <f>E70+G70</f>
        <v>72.16</v>
      </c>
      <c r="I70" s="49">
        <v>2</v>
      </c>
      <c r="J70" s="38" t="s">
        <v>23</v>
      </c>
      <c r="K70" s="26"/>
    </row>
    <row r="71" spans="1:11" s="1" customFormat="1" ht="34.5" customHeight="1">
      <c r="A71" s="18"/>
      <c r="B71" s="45">
        <v>3</v>
      </c>
      <c r="C71" s="46" t="s">
        <v>108</v>
      </c>
      <c r="D71" s="47">
        <v>64</v>
      </c>
      <c r="E71" s="21">
        <f t="shared" si="5"/>
        <v>25.6</v>
      </c>
      <c r="F71" s="48">
        <v>69.6</v>
      </c>
      <c r="G71" s="21">
        <f t="shared" si="3"/>
        <v>41.76</v>
      </c>
      <c r="H71" s="21"/>
      <c r="I71" s="49"/>
      <c r="J71" s="42"/>
      <c r="K71" s="26"/>
    </row>
    <row r="72" spans="1:11" s="1" customFormat="1" ht="34.5" customHeight="1">
      <c r="A72" s="18"/>
      <c r="B72" s="45">
        <v>4</v>
      </c>
      <c r="C72" s="46" t="s">
        <v>109</v>
      </c>
      <c r="D72" s="47">
        <v>69</v>
      </c>
      <c r="E72" s="21">
        <f t="shared" si="5"/>
        <v>27.6</v>
      </c>
      <c r="F72" s="48">
        <v>69.2</v>
      </c>
      <c r="G72" s="21">
        <f t="shared" si="3"/>
        <v>41.52</v>
      </c>
      <c r="H72" s="21"/>
      <c r="I72" s="49"/>
      <c r="J72" s="42"/>
      <c r="K72" s="26"/>
    </row>
  </sheetData>
  <sheetProtection password="DEB1" sheet="1" objects="1" selectLockedCells="1" selectUnlockedCells="1"/>
  <mergeCells count="16">
    <mergeCell ref="A1:K1"/>
    <mergeCell ref="D2:E2"/>
    <mergeCell ref="F2:G2"/>
    <mergeCell ref="H2:I2"/>
    <mergeCell ref="A4:A16"/>
    <mergeCell ref="A17:A25"/>
    <mergeCell ref="A26:A45"/>
    <mergeCell ref="A46:A49"/>
    <mergeCell ref="A50:A57"/>
    <mergeCell ref="A58:A63"/>
    <mergeCell ref="A64:A68"/>
    <mergeCell ref="A69:A72"/>
    <mergeCell ref="B2:B3"/>
    <mergeCell ref="C2:C3"/>
    <mergeCell ref="J2:J3"/>
    <mergeCell ref="K2:K3"/>
  </mergeCells>
  <conditionalFormatting sqref="C15">
    <cfRule type="cellIs" priority="2" dxfId="0" operator="equal" stopIfTrue="1">
      <formula>0</formula>
    </cfRule>
  </conditionalFormatting>
  <conditionalFormatting sqref="C23">
    <cfRule type="expression" priority="1" dxfId="1" stopIfTrue="1">
      <formula>AND(COUNTIF($C$23,C23)&gt;1,NOT(ISBLANK(C23)))</formula>
    </cfRule>
  </conditionalFormatting>
  <conditionalFormatting sqref="C4:C14 C16">
    <cfRule type="cellIs" priority="4" dxfId="0" operator="equal" stopIfTrue="1">
      <formula>0</formula>
    </cfRule>
  </conditionalFormatting>
  <conditionalFormatting sqref="C17:C22 C24:C72">
    <cfRule type="expression" priority="6" dxfId="1" stopIfTrue="1">
      <formula>AND(COUNTIF($C$17:$C$22,C17)+COUNTIF($C$24:$C$72,C17)&gt;1,NOT(ISBLANK(C17)))</formula>
    </cfRule>
  </conditionalFormatting>
  <printOptions horizontalCentered="1"/>
  <pageMargins left="0.2" right="0.2" top="0.7900000000000001" bottom="0.59" header="0.31" footer="0.39"/>
  <pageSetup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哙飛の魚</cp:lastModifiedBy>
  <cp:lastPrinted>2018-03-13T12:56:58Z</cp:lastPrinted>
  <dcterms:created xsi:type="dcterms:W3CDTF">2014-03-21T09:52:54Z</dcterms:created>
  <dcterms:modified xsi:type="dcterms:W3CDTF">2022-01-06T01:24:14Z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1F4A6B5BE503469B9E898E22AED7B2C1</vt:lpwstr>
  </property>
</Properties>
</file>