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46" activeTab="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_FilterDatabase" localSheetId="6" hidden="1">'基本支出预算表04'!$A$1:$X$169</definedName>
  </definedNames>
  <calcPr fullCalcOnLoad="1"/>
</workbook>
</file>

<file path=xl/sharedStrings.xml><?xml version="1.0" encoding="utf-8"?>
<sst xmlns="http://schemas.openxmlformats.org/spreadsheetml/2006/main" count="1757" uniqueCount="455">
  <si>
    <t>附件2-3</t>
  </si>
  <si>
    <t>预算01-1表</t>
  </si>
  <si>
    <t>财务收支预算总表</t>
  </si>
  <si>
    <t>单位名称：大姚县昙华乡人民政府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</si>
  <si>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</si>
  <si>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</si>
  <si>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</si>
  <si>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</si>
  <si>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</si>
  <si>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</si>
  <si>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</si>
  <si>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</si>
  <si>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</si>
  <si>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</si>
  <si>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</si>
  <si>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</si>
  <si>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</si>
  <si>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</si>
  <si>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</si>
  <si>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</si>
  <si>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</si>
  <si>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</si>
  <si>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</si>
  <si>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</si>
  <si>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</si>
  <si>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</si>
  <si>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</si>
  <si>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</si>
  <si>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</si>
  <si>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</si>
  <si>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</si>
  <si>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</si>
  <si>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</si>
  <si>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</si>
  <si>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</si>
  <si>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</si>
  <si>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</si>
  <si>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</si>
  <si>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</si>
  <si>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</si>
  <si>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</si>
  <si>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</si>
  <si>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</si>
  <si>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本年支出合计</t>
  </si>
  <si>
    <t>年终结转结余</t>
  </si>
  <si>
    <t>本年收入合计</t>
  </si>
  <si>
    <t>上年结转结余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</si>
  <si>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</si>
  <si>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</si>
  <si>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</si>
  <si>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</si>
  <si>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</si>
  <si>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</si>
  <si>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</si>
  <si>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</si>
  <si>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</si>
  <si>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</si>
  <si>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</si>
  <si>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</si>
  <si>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</si>
  <si>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</si>
  <si>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</si>
  <si>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</si>
  <si>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</si>
  <si>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</si>
  <si>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</si>
  <si>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</si>
  <si>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昙华乡人民政府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</si>
  <si>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</si>
  <si>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</si>
  <si>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</si>
  <si>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</si>
  <si>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</si>
  <si>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</si>
  <si>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</si>
  <si>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</si>
  <si>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</si>
  <si>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</si>
  <si>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</si>
  <si>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</si>
  <si>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</si>
  <si>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  人大事务</t>
  </si>
  <si>
    <t xml:space="preserve">    行政运行</t>
  </si>
  <si>
    <t xml:space="preserve">    代表工作</t>
  </si>
  <si>
    <t xml:space="preserve">  政府办公厅（室）及相关机构事务</t>
  </si>
  <si>
    <t xml:space="preserve">  财政事务</t>
  </si>
  <si>
    <t xml:space="preserve">  党委办公厅（室）及相关机构事务</t>
  </si>
  <si>
    <t>文化旅游体育与传媒支出</t>
  </si>
  <si>
    <t xml:space="preserve">  文化和旅游</t>
  </si>
  <si>
    <t xml:space="preserve">    群众文化</t>
  </si>
  <si>
    <t>社会保障和就业支出</t>
  </si>
  <si>
    <t xml:space="preserve">  民政管理事务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</si>
  <si>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</si>
  <si>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</si>
  <si>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</si>
  <si>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</si>
  <si>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</si>
  <si>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</si>
  <si>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>卫生健康支出</t>
  </si>
  <si>
    <t xml:space="preserve">  公共卫生</t>
  </si>
  <si>
    <t xml:space="preserve">    其他公共卫生支出</t>
  </si>
  <si>
    <t xml:space="preserve">  计划生育事务</t>
  </si>
  <si>
    <t xml:space="preserve">    计划生育机构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</si>
  <si>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</si>
  <si>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</si>
  <si>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</si>
  <si>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</si>
  <si>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</si>
  <si>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城乡社区支出</t>
  </si>
  <si>
    <t xml:space="preserve">  城乡社区管理事务</t>
  </si>
  <si>
    <t>农林水支出</t>
  </si>
  <si>
    <t xml:space="preserve">  农业农村</t>
  </si>
  <si>
    <t xml:space="preserve">    事业运行</t>
  </si>
  <si>
    <t xml:space="preserve">  林业和草原</t>
  </si>
  <si>
    <t xml:space="preserve">    事业机构</t>
  </si>
  <si>
    <t xml:space="preserve">  水利</t>
  </si>
  <si>
    <t xml:space="preserve">    水利工程运行与维护</t>
  </si>
  <si>
    <t xml:space="preserve">  巩固脱贫攻坚成果衔接乡村振兴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</si>
  <si>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</si>
  <si>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</si>
  <si>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</si>
  <si>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</si>
  <si>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</si>
  <si>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</si>
  <si>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</si>
  <si>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</si>
  <si>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</si>
  <si>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</si>
  <si>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</si>
  <si>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</si>
  <si>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</si>
  <si>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</si>
  <si>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</si>
  <si>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</si>
  <si>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</si>
  <si>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</si>
  <si>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</si>
  <si>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</si>
  <si>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</si>
  <si>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</si>
  <si>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</si>
  <si>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</si>
  <si>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</si>
  <si>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</si>
  <si>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</si>
  <si>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</si>
  <si>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</si>
  <si>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</si>
  <si>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</si>
  <si>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</si>
  <si>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</si>
  <si>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</si>
  <si>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</si>
  <si>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</si>
  <si>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</si>
  <si>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</si>
  <si>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</si>
  <si>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</si>
  <si>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</si>
  <si>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</si>
  <si>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</si>
  <si>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</si>
  <si>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</si>
  <si>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</si>
  <si>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</si>
  <si>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</si>
  <si>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</si>
  <si>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</si>
  <si>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</si>
  <si>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</si>
  <si>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</si>
  <si>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</si>
  <si>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</si>
  <si>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</si>
  <si>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</si>
  <si>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</si>
  <si>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</si>
  <si>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</si>
  <si>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</si>
  <si>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</si>
  <si>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</si>
  <si>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</si>
  <si>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</si>
  <si>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</si>
  <si>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</si>
  <si>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</si>
  <si>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</si>
  <si>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</si>
  <si>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</si>
  <si>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</si>
  <si>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</si>
  <si>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</si>
  <si>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</si>
  <si>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</si>
  <si>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</si>
  <si>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</si>
  <si>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</si>
  <si>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</si>
  <si>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</si>
  <si>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</si>
  <si>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</si>
  <si>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</si>
  <si>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</si>
  <si>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</si>
  <si>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</si>
  <si>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</si>
  <si>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</si>
  <si>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</si>
  <si>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</si>
  <si>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</si>
  <si>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</si>
  <si>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</si>
  <si>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</si>
  <si>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</si>
  <si>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</si>
  <si>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532326241100002197533</t>
  </si>
  <si>
    <t>行政人员基本工资</t>
  </si>
  <si>
    <t>2010101</t>
  </si>
  <si>
    <t>行政运行</t>
  </si>
  <si>
    <t>30101</t>
  </si>
  <si>
    <t>基本工资</t>
  </si>
  <si>
    <t>2010301</t>
  </si>
  <si>
    <t>2013101</t>
  </si>
  <si>
    <t>2080201</t>
  </si>
  <si>
    <t>2100716</t>
  </si>
  <si>
    <t>计划生育机构</t>
  </si>
  <si>
    <t>2130501</t>
  </si>
  <si>
    <t>532326231100001451578</t>
  </si>
  <si>
    <t>行政人员津贴补贴</t>
  </si>
  <si>
    <t>30102</t>
  </si>
  <si>
    <t>津贴补贴</t>
  </si>
  <si>
    <t>532326221100000400985</t>
  </si>
  <si>
    <t>行政公务交通补贴</t>
  </si>
  <si>
    <t>30239</t>
  </si>
  <si>
    <t>其他交通费用</t>
  </si>
  <si>
    <t>532326221100000401001</t>
  </si>
  <si>
    <t>2017年新增绩效奖励（行政）</t>
  </si>
  <si>
    <t>30103</t>
  </si>
  <si>
    <t>奖金</t>
  </si>
  <si>
    <t>532326241100002197509</t>
  </si>
  <si>
    <t>行政人员年终一次性资金</t>
  </si>
  <si>
    <t>532326231100001451597</t>
  </si>
  <si>
    <t>年终考核奖（行政）</t>
  </si>
  <si>
    <t>532326231100001451601</t>
  </si>
  <si>
    <t>事业人员基本工资</t>
  </si>
  <si>
    <t>2010601</t>
  </si>
  <si>
    <t>2070109</t>
  </si>
  <si>
    <t>群众文化</t>
  </si>
  <si>
    <t>2100499</t>
  </si>
  <si>
    <t>其他公共卫生支出</t>
  </si>
  <si>
    <t>2120101</t>
  </si>
  <si>
    <t>2130104</t>
  </si>
  <si>
    <t>事业运行</t>
  </si>
  <si>
    <t>2130204</t>
  </si>
  <si>
    <t>事业机构</t>
  </si>
  <si>
    <t>2130306</t>
  </si>
  <si>
    <t>水利工程运行与维护</t>
  </si>
  <si>
    <t>532326231100001451581</t>
  </si>
  <si>
    <t>事业人员工绩效奖励</t>
  </si>
  <si>
    <t>30107</t>
  </si>
  <si>
    <t>绩效工资</t>
  </si>
  <si>
    <t>532326231100001451579</t>
  </si>
  <si>
    <t>2017年新增绩效奖励（事业）</t>
  </si>
  <si>
    <t>532326231100001451582</t>
  </si>
  <si>
    <t>事业人员津贴补贴</t>
  </si>
  <si>
    <t>532326241100002197511</t>
  </si>
  <si>
    <t>事业人员一个月基本工资额度</t>
  </si>
  <si>
    <t>532326210000000019001</t>
  </si>
  <si>
    <t>机关事业单位基本养老保险缴费</t>
  </si>
  <si>
    <t>2080505</t>
  </si>
  <si>
    <t>机关事业单位基本养老保险缴费支出</t>
  </si>
  <si>
    <t>30108</t>
  </si>
  <si>
    <t>532326231100001451605</t>
  </si>
  <si>
    <t>医疗保险缴费</t>
  </si>
  <si>
    <t>2101101</t>
  </si>
  <si>
    <t>行政单位医疗</t>
  </si>
  <si>
    <t>30110</t>
  </si>
  <si>
    <t>职工基本医疗保险缴费</t>
  </si>
  <si>
    <t>2101102</t>
  </si>
  <si>
    <t>事业单位医疗</t>
  </si>
  <si>
    <t>2101103</t>
  </si>
  <si>
    <t>公务员医疗补助</t>
  </si>
  <si>
    <t>30111</t>
  </si>
  <si>
    <t>公务员医疗补助缴费</t>
  </si>
  <si>
    <t>2101199</t>
  </si>
  <si>
    <t>其他行政事业单位医疗支出</t>
  </si>
  <si>
    <t>30112</t>
  </si>
  <si>
    <t>其他社会保障缴费</t>
  </si>
  <si>
    <t>532326231100001451585</t>
  </si>
  <si>
    <t>工伤保险</t>
  </si>
  <si>
    <t>532326231100001451603</t>
  </si>
  <si>
    <t>失业保险</t>
  </si>
  <si>
    <t>532326241100002197538</t>
  </si>
  <si>
    <t>编外人员经费</t>
  </si>
  <si>
    <t>30199</t>
  </si>
  <si>
    <t>其他工资福利支出</t>
  </si>
  <si>
    <t>532326231100001451606</t>
  </si>
  <si>
    <t>住房公积金</t>
  </si>
  <si>
    <t>2210201</t>
  </si>
  <si>
    <t>30113</t>
  </si>
  <si>
    <t>532326241100002197537</t>
  </si>
  <si>
    <t>退休生活补助</t>
  </si>
  <si>
    <t>2080501</t>
  </si>
  <si>
    <t>行政单位离退休</t>
  </si>
  <si>
    <t>30302</t>
  </si>
  <si>
    <t>退休费</t>
  </si>
  <si>
    <t>2080502</t>
  </si>
  <si>
    <t>事业单位离退休</t>
  </si>
  <si>
    <t>532326231100001451609</t>
  </si>
  <si>
    <t>退休公用经费</t>
  </si>
  <si>
    <t>30201</t>
  </si>
  <si>
    <t>办公费</t>
  </si>
  <si>
    <t>532326231100001451587</t>
  </si>
  <si>
    <t>行政部门公用经费</t>
  </si>
  <si>
    <t>532326241100002197539</t>
  </si>
  <si>
    <t>30217</t>
  </si>
  <si>
    <t>30215</t>
  </si>
  <si>
    <t>会议费</t>
  </si>
  <si>
    <t>532326241100002197558</t>
  </si>
  <si>
    <t>其他事业单位公用经费</t>
  </si>
  <si>
    <t>532326241100002197542</t>
  </si>
  <si>
    <t>工会经费</t>
  </si>
  <si>
    <t>30228</t>
  </si>
  <si>
    <t>532326231100001451607</t>
  </si>
  <si>
    <t>车辆使用费</t>
  </si>
  <si>
    <t>30231</t>
  </si>
  <si>
    <t>公务用车运行维护费</t>
  </si>
  <si>
    <t>532326210000000019005</t>
  </si>
  <si>
    <t>公务交通专项经费</t>
  </si>
  <si>
    <t>532326241100002197546</t>
  </si>
  <si>
    <t>乡镇武装经费</t>
  </si>
  <si>
    <t>532326241100002197559</t>
  </si>
  <si>
    <t>人大代表活动经费</t>
  </si>
  <si>
    <t>2010108</t>
  </si>
  <si>
    <t>代表工作</t>
  </si>
  <si>
    <t>532326241100002197562</t>
  </si>
  <si>
    <t>乡镇党委党建经费</t>
  </si>
  <si>
    <t>532326241100002197560</t>
  </si>
  <si>
    <t>社区运转经费</t>
  </si>
  <si>
    <t>2130705</t>
  </si>
  <si>
    <t>对村民委员会和村党支部的补助</t>
  </si>
  <si>
    <t>532326241100002197556</t>
  </si>
  <si>
    <t>村委会运转经费</t>
  </si>
  <si>
    <t>532326241100002197554</t>
  </si>
  <si>
    <t>村居小组运转经费</t>
  </si>
  <si>
    <t>30299</t>
  </si>
  <si>
    <t>其他商品和服务支出</t>
  </si>
  <si>
    <t>532326241100002188618</t>
  </si>
  <si>
    <t>大岗位制村委会干部岗位补贴资金</t>
  </si>
  <si>
    <t>30305</t>
  </si>
  <si>
    <t>生活补助</t>
  </si>
  <si>
    <t>532326241100002188620</t>
  </si>
  <si>
    <t>村（居）民小组党支部书记和小组长补助资金</t>
  </si>
  <si>
    <t>532326241100002188621</t>
  </si>
  <si>
    <t>大岗位社区干部岗位补贴资金</t>
  </si>
  <si>
    <t>合      计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</si>
  <si>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</si>
  <si>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</si>
  <si>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</si>
  <si>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</si>
  <si>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</si>
  <si>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</si>
  <si>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</si>
  <si>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</si>
  <si>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</si>
  <si>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其它财政供养（遗属人员）生活补助资金</t>
  </si>
  <si>
    <t>312 民生类</t>
  </si>
  <si>
    <t>532326241100002191872</t>
  </si>
  <si>
    <t>昙华乡财政所</t>
  </si>
  <si>
    <t>2080801</t>
  </si>
  <si>
    <t>死亡抚恤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</si>
  <si>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</si>
  <si>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</si>
  <si>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</si>
  <si>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</si>
  <si>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</si>
  <si>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</si>
  <si>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</si>
  <si>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</si>
  <si>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</si>
  <si>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</si>
  <si>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</si>
  <si>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</si>
  <si>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其它财政供养（遗属人员）生活补助资金
</t>
  </si>
  <si>
    <t>保障按时发放其他财政供养（遗属人员）生活补助资金</t>
  </si>
  <si>
    <t>产出指标</t>
  </si>
  <si>
    <t/>
  </si>
  <si>
    <t>数量指标</t>
  </si>
  <si>
    <t>其他财政供养（遗属人员）生活补助资金人数</t>
  </si>
  <si>
    <t>=</t>
  </si>
  <si>
    <t>人</t>
  </si>
  <si>
    <t>定性指标</t>
  </si>
  <si>
    <t>大财预【2023】58号</t>
  </si>
  <si>
    <t>效益指标</t>
  </si>
  <si>
    <t>社会效益指标</t>
  </si>
  <si>
    <t>2024年按月足额发放补助</t>
  </si>
  <si>
    <t>定量指标</t>
  </si>
  <si>
    <t>满意度指标</t>
  </si>
  <si>
    <t>服务对象满意度指标</t>
  </si>
  <si>
    <t>满意度</t>
  </si>
  <si>
    <t>&gt;=</t>
  </si>
  <si>
    <t>95</t>
  </si>
  <si>
    <t>%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</si>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</sst>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  <numFmt numFmtId="182" formatCode="#,##0.00_);\(#,##0.00\)"/>
  </numFmts>
  <fonts count="76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10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94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/>
      <protection locked="0"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0" borderId="14" xfId="67" applyFont="1" applyFill="1" applyBorder="1" applyAlignment="1" applyProtection="1">
      <alignment horizontal="center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3" fillId="33" borderId="15" xfId="67" applyFont="1" applyFill="1" applyBorder="1" applyAlignment="1" applyProtection="1">
      <alignment horizontal="left" vertical="center" wrapText="1"/>
      <protection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4" fontId="63" fillId="33" borderId="15" xfId="67" applyNumberFormat="1" applyFont="1" applyFill="1" applyBorder="1" applyAlignment="1" applyProtection="1">
      <alignment horizontal="right" vertical="center"/>
      <protection/>
    </xf>
    <xf numFmtId="4" fontId="63" fillId="33" borderId="15" xfId="67" applyNumberFormat="1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left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wrapText="1"/>
      <protection/>
    </xf>
    <xf numFmtId="0" fontId="11" fillId="0" borderId="0" xfId="67" applyFont="1" applyFill="1" applyBorder="1" applyAlignment="1" applyProtection="1">
      <alignment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3" fontId="64" fillId="0" borderId="15" xfId="67" applyNumberFormat="1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11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6" xfId="65" applyFont="1" applyFill="1" applyBorder="1" applyAlignment="1">
      <alignment horizontal="center" vertical="center" wrapText="1"/>
      <protection/>
    </xf>
    <xf numFmtId="0" fontId="13" fillId="0" borderId="17" xfId="65" applyFont="1" applyFill="1" applyBorder="1" applyAlignment="1">
      <alignment horizontal="center" vertical="center" wrapText="1"/>
      <protection/>
    </xf>
    <xf numFmtId="0" fontId="13" fillId="0" borderId="18" xfId="65" applyFont="1" applyFill="1" applyBorder="1" applyAlignment="1">
      <alignment horizontal="center" vertical="center" wrapText="1"/>
      <protection/>
    </xf>
    <xf numFmtId="0" fontId="13" fillId="0" borderId="19" xfId="65" applyFont="1" applyFill="1" applyBorder="1" applyAlignment="1">
      <alignment horizontal="center" vertical="center" wrapText="1"/>
      <protection/>
    </xf>
    <xf numFmtId="0" fontId="13" fillId="0" borderId="20" xfId="65" applyFont="1" applyFill="1" applyBorder="1" applyAlignment="1">
      <alignment horizontal="center" vertical="center" wrapText="1"/>
      <protection/>
    </xf>
    <xf numFmtId="0" fontId="60" fillId="0" borderId="21" xfId="0" applyFont="1" applyFill="1" applyBorder="1" applyAlignment="1">
      <alignment horizontal="center" vertical="center" wrapText="1"/>
    </xf>
    <xf numFmtId="0" fontId="13" fillId="0" borderId="21" xfId="65" applyFont="1" applyFill="1" applyBorder="1" applyAlignment="1">
      <alignment horizontal="center" vertical="center" wrapText="1"/>
      <protection/>
    </xf>
    <xf numFmtId="0" fontId="13" fillId="0" borderId="21" xfId="65" applyFont="1" applyFill="1" applyBorder="1" applyAlignment="1">
      <alignment vertical="center" wrapText="1"/>
      <protection/>
    </xf>
    <xf numFmtId="0" fontId="13" fillId="0" borderId="21" xfId="65" applyFont="1" applyFill="1" applyBorder="1" applyAlignment="1">
      <alignment horizontal="left" vertical="center" wrapText="1" indent="1"/>
      <protection/>
    </xf>
    <xf numFmtId="0" fontId="11" fillId="0" borderId="0" xfId="72" applyFont="1" applyFill="1" applyAlignment="1">
      <alignment vertical="center"/>
      <protection/>
    </xf>
    <xf numFmtId="0" fontId="11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vertical="center" wrapText="1"/>
      <protection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1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2" xfId="67" applyFont="1" applyFill="1" applyBorder="1" applyAlignment="1" applyProtection="1">
      <alignment horizontal="center" vertical="center"/>
      <protection/>
    </xf>
    <xf numFmtId="0" fontId="64" fillId="0" borderId="23" xfId="67" applyFont="1" applyFill="1" applyBorder="1" applyAlignment="1" applyProtection="1">
      <alignment horizontal="center" vertical="center"/>
      <protection/>
    </xf>
    <xf numFmtId="0" fontId="64" fillId="0" borderId="2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0" fontId="64" fillId="0" borderId="25" xfId="67" applyFont="1" applyFill="1" applyBorder="1" applyAlignment="1" applyProtection="1">
      <alignment horizontal="center" vertical="center"/>
      <protection/>
    </xf>
    <xf numFmtId="0" fontId="64" fillId="0" borderId="26" xfId="67" applyFont="1" applyFill="1" applyBorder="1" applyAlignment="1" applyProtection="1">
      <alignment horizontal="center" vertical="center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23" xfId="67" applyNumberFormat="1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right" vertical="center"/>
      <protection locked="0"/>
    </xf>
    <xf numFmtId="0" fontId="11" fillId="0" borderId="28" xfId="67" applyFont="1" applyFill="1" applyBorder="1" applyAlignment="1" applyProtection="1">
      <alignment horizontal="left" wrapText="1"/>
      <protection/>
    </xf>
    <xf numFmtId="0" fontId="60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64" fillId="0" borderId="21" xfId="67" applyFont="1" applyFill="1" applyBorder="1" applyAlignment="1" applyProtection="1">
      <alignment horizontal="center" vertical="center"/>
      <protection/>
    </xf>
    <xf numFmtId="180" fontId="64" fillId="0" borderId="21" xfId="67" applyNumberFormat="1" applyFont="1" applyFill="1" applyBorder="1" applyAlignment="1" applyProtection="1">
      <alignment horizontal="center" vertical="center"/>
      <protection/>
    </xf>
    <xf numFmtId="180" fontId="63" fillId="0" borderId="21" xfId="67" applyNumberFormat="1" applyFont="1" applyFill="1" applyBorder="1" applyAlignment="1" applyProtection="1">
      <alignment horizontal="right" vertical="center"/>
      <protection locked="0"/>
    </xf>
    <xf numFmtId="0" fontId="63" fillId="0" borderId="21" xfId="67" applyFont="1" applyFill="1" applyBorder="1" applyAlignment="1" applyProtection="1">
      <alignment horizontal="left" vertical="center"/>
      <protection locked="0"/>
    </xf>
    <xf numFmtId="0" fontId="63" fillId="0" borderId="21" xfId="67" applyFont="1" applyFill="1" applyBorder="1" applyAlignment="1" applyProtection="1">
      <alignment horizontal="center" vertical="center"/>
      <protection locked="0"/>
    </xf>
    <xf numFmtId="180" fontId="63" fillId="0" borderId="21" xfId="67" applyNumberFormat="1" applyFont="1" applyFill="1" applyBorder="1" applyAlignment="1" applyProtection="1">
      <alignment horizontal="center" vertical="center"/>
      <protection locked="0"/>
    </xf>
    <xf numFmtId="0" fontId="63" fillId="0" borderId="21" xfId="67" applyFont="1" applyFill="1" applyBorder="1" applyAlignment="1" applyProtection="1">
      <alignment horizontal="left" vertical="center" wrapText="1"/>
      <protection/>
    </xf>
    <xf numFmtId="180" fontId="63" fillId="0" borderId="21" xfId="67" applyNumberFormat="1" applyFont="1" applyFill="1" applyBorder="1" applyAlignment="1" applyProtection="1">
      <alignment horizontal="left" vertical="center" wrapText="1"/>
      <protection/>
    </xf>
    <xf numFmtId="180" fontId="11" fillId="0" borderId="21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11" fillId="0" borderId="0" xfId="67" applyFont="1" applyFill="1" applyBorder="1" applyAlignment="1" applyProtection="1">
      <alignment wrapText="1"/>
      <protection/>
    </xf>
    <xf numFmtId="0" fontId="64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63" fillId="0" borderId="21" xfId="67" applyNumberFormat="1" applyFont="1" applyFill="1" applyBorder="1" applyAlignment="1" applyProtection="1">
      <alignment horizontal="right" vertical="center"/>
      <protection/>
    </xf>
    <xf numFmtId="180" fontId="63" fillId="0" borderId="21" xfId="67" applyNumberFormat="1" applyFont="1" applyFill="1" applyBorder="1" applyAlignment="1" applyProtection="1">
      <alignment vertical="center"/>
      <protection locked="0"/>
    </xf>
    <xf numFmtId="180" fontId="3" fillId="0" borderId="21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/>
    </xf>
    <xf numFmtId="0" fontId="64" fillId="0" borderId="30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left" vertical="center" wrapText="1"/>
      <protection/>
    </xf>
    <xf numFmtId="0" fontId="63" fillId="0" borderId="32" xfId="67" applyFont="1" applyFill="1" applyBorder="1" applyAlignment="1" applyProtection="1">
      <alignment horizontal="left" vertical="center" wrapText="1"/>
      <protection/>
    </xf>
    <xf numFmtId="0" fontId="63" fillId="0" borderId="32" xfId="67" applyFont="1" applyFill="1" applyBorder="1" applyAlignment="1" applyProtection="1">
      <alignment horizontal="right" vertical="center"/>
      <protection/>
    </xf>
    <xf numFmtId="180" fontId="63" fillId="0" borderId="32" xfId="67" applyNumberFormat="1" applyFont="1" applyFill="1" applyBorder="1" applyAlignment="1" applyProtection="1">
      <alignment horizontal="right" vertical="center"/>
      <protection locked="0"/>
    </xf>
    <xf numFmtId="180" fontId="63" fillId="0" borderId="32" xfId="67" applyNumberFormat="1" applyFont="1" applyFill="1" applyBorder="1" applyAlignment="1" applyProtection="1">
      <alignment horizontal="right" vertical="center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3" fillId="0" borderId="33" xfId="67" applyFont="1" applyFill="1" applyBorder="1" applyAlignment="1" applyProtection="1">
      <alignment horizontal="left" vertical="center"/>
      <protection/>
    </xf>
    <xf numFmtId="0" fontId="11" fillId="0" borderId="30" xfId="67" applyFont="1" applyFill="1" applyBorder="1" applyAlignment="1" applyProtection="1">
      <alignment horizontal="left" wrapText="1"/>
      <protection/>
    </xf>
    <xf numFmtId="0" fontId="64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4" fillId="0" borderId="32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35" xfId="67" applyFont="1" applyFill="1" applyBorder="1" applyAlignment="1" applyProtection="1">
      <alignment horizontal="center" vertical="center" wrapText="1"/>
      <protection/>
    </xf>
    <xf numFmtId="49" fontId="11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22" xfId="67" applyNumberFormat="1" applyFont="1" applyFill="1" applyBorder="1" applyAlignment="1" applyProtection="1">
      <alignment horizontal="center" vertical="center" wrapText="1"/>
      <protection/>
    </xf>
    <xf numFmtId="0" fontId="64" fillId="0" borderId="35" xfId="67" applyFont="1" applyFill="1" applyBorder="1" applyAlignment="1" applyProtection="1">
      <alignment horizontal="center" vertical="center"/>
      <protection/>
    </xf>
    <xf numFmtId="0" fontId="64" fillId="0" borderId="36" xfId="67" applyFont="1" applyFill="1" applyBorder="1" applyAlignment="1" applyProtection="1">
      <alignment horizontal="center" vertical="center"/>
      <protection/>
    </xf>
    <xf numFmtId="49" fontId="64" fillId="0" borderId="26" xfId="67" applyNumberFormat="1" applyFont="1" applyFill="1" applyBorder="1" applyAlignment="1" applyProtection="1">
      <alignment horizontal="center" vertical="center" wrapText="1"/>
      <protection/>
    </xf>
    <xf numFmtId="0" fontId="64" fillId="0" borderId="37" xfId="67" applyFont="1" applyFill="1" applyBorder="1" applyAlignment="1" applyProtection="1">
      <alignment horizontal="center" vertical="center"/>
      <protection/>
    </xf>
    <xf numFmtId="49" fontId="64" fillId="0" borderId="21" xfId="67" applyNumberFormat="1" applyFont="1" applyFill="1" applyBorder="1" applyAlignment="1" applyProtection="1">
      <alignment horizontal="center" vertical="center"/>
      <protection/>
    </xf>
    <xf numFmtId="181" fontId="63" fillId="0" borderId="21" xfId="67" applyNumberFormat="1" applyFont="1" applyFill="1" applyBorder="1" applyAlignment="1" applyProtection="1">
      <alignment horizontal="right" vertical="center"/>
      <protection/>
    </xf>
    <xf numFmtId="181" fontId="63" fillId="0" borderId="21" xfId="67" applyNumberFormat="1" applyFont="1" applyFill="1" applyBorder="1" applyAlignment="1" applyProtection="1">
      <alignment horizontal="left" vertical="center" wrapText="1"/>
      <protection/>
    </xf>
    <xf numFmtId="0" fontId="11" fillId="0" borderId="21" xfId="67" applyFont="1" applyFill="1" applyBorder="1" applyAlignment="1" applyProtection="1">
      <alignment horizontal="center" vertical="center"/>
      <protection/>
    </xf>
    <xf numFmtId="0" fontId="11" fillId="0" borderId="0" xfId="67" applyFont="1" applyFill="1" applyBorder="1" applyAlignment="1" applyProtection="1">
      <alignment horizontal="left" wrapText="1"/>
      <protection/>
    </xf>
    <xf numFmtId="0" fontId="11" fillId="0" borderId="0" xfId="67" applyFont="1" applyFill="1" applyBorder="1" applyAlignment="1" applyProtection="1">
      <alignment horizontal="left" wrapText="1"/>
      <protection/>
    </xf>
    <xf numFmtId="0" fontId="64" fillId="0" borderId="22" xfId="67" applyFont="1" applyFill="1" applyBorder="1" applyAlignment="1" applyProtection="1">
      <alignment horizontal="center" vertical="center"/>
      <protection locked="0"/>
    </xf>
    <xf numFmtId="0" fontId="63" fillId="0" borderId="21" xfId="67" applyFont="1" applyFill="1" applyBorder="1" applyAlignment="1" applyProtection="1">
      <alignment vertical="center" wrapText="1"/>
      <protection/>
    </xf>
    <xf numFmtId="0" fontId="63" fillId="0" borderId="21" xfId="67" applyFont="1" applyFill="1" applyBorder="1" applyAlignment="1" applyProtection="1">
      <alignment horizontal="center" vertical="center" wrapText="1"/>
      <protection/>
    </xf>
    <xf numFmtId="0" fontId="63" fillId="0" borderId="21" xfId="67" applyFont="1" applyFill="1" applyBorder="1" applyAlignment="1" applyProtection="1">
      <alignment horizontal="left" vertical="center" wrapText="1"/>
      <protection locked="0"/>
    </xf>
    <xf numFmtId="0" fontId="11" fillId="0" borderId="21" xfId="67" applyFont="1" applyFill="1" applyBorder="1" applyAlignment="1" applyProtection="1">
      <alignment horizontal="left" wrapText="1"/>
      <protection/>
    </xf>
    <xf numFmtId="0" fontId="11" fillId="0" borderId="21" xfId="67" applyFont="1" applyFill="1" applyBorder="1" applyAlignment="1" applyProtection="1">
      <alignment vertical="center"/>
      <protection/>
    </xf>
    <xf numFmtId="0" fontId="3" fillId="0" borderId="21" xfId="67" applyFont="1" applyFill="1" applyBorder="1" applyAlignment="1" applyProtection="1">
      <alignment vertical="top"/>
      <protection locked="0"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11" fillId="0" borderId="21" xfId="67" applyFont="1" applyFill="1" applyBorder="1" applyAlignment="1" applyProtection="1">
      <alignment horizontal="center" vertical="center" wrapText="1"/>
      <protection locked="0"/>
    </xf>
    <xf numFmtId="0" fontId="3" fillId="0" borderId="21" xfId="67" applyFont="1" applyFill="1" applyBorder="1" applyAlignment="1" applyProtection="1">
      <alignment horizontal="left" vertical="center"/>
      <protection/>
    </xf>
    <xf numFmtId="0" fontId="11" fillId="0" borderId="17" xfId="67" applyFont="1" applyFill="1" applyBorder="1" applyAlignment="1" applyProtection="1">
      <alignment horizontal="center" vertical="center" wrapText="1"/>
      <protection locked="0"/>
    </xf>
    <xf numFmtId="0" fontId="11" fillId="0" borderId="18" xfId="67" applyFont="1" applyFill="1" applyBorder="1" applyAlignment="1" applyProtection="1">
      <alignment horizontal="center" vertical="center" wrapText="1"/>
      <protection locked="0"/>
    </xf>
    <xf numFmtId="0" fontId="11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 readingOrder="1"/>
      <protection locked="0"/>
    </xf>
    <xf numFmtId="180" fontId="3" fillId="0" borderId="21" xfId="67" applyNumberFormat="1" applyFont="1" applyFill="1" applyBorder="1" applyAlignment="1" applyProtection="1">
      <alignment horizontal="right" vertical="center" wrapText="1"/>
      <protection/>
    </xf>
    <xf numFmtId="180" fontId="3" fillId="0" borderId="25" xfId="67" applyNumberFormat="1" applyFont="1" applyFill="1" applyBorder="1" applyAlignment="1" applyProtection="1">
      <alignment horizontal="right" vertical="center" wrapText="1"/>
      <protection/>
    </xf>
    <xf numFmtId="180" fontId="3" fillId="0" borderId="38" xfId="67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67" applyNumberFormat="1" applyFont="1" applyFill="1" applyBorder="1" applyAlignment="1" applyProtection="1">
      <alignment horizontal="left"/>
      <protection/>
    </xf>
    <xf numFmtId="0" fontId="70" fillId="0" borderId="0" xfId="67" applyFont="1" applyFill="1" applyBorder="1" applyAlignment="1" applyProtection="1">
      <alignment horizontal="left" vertical="center"/>
      <protection/>
    </xf>
    <xf numFmtId="0" fontId="71" fillId="0" borderId="0" xfId="67" applyFont="1" applyFill="1" applyBorder="1" applyAlignment="1" applyProtection="1">
      <alignment horizontal="left" vertical="center"/>
      <protection/>
    </xf>
    <xf numFmtId="49" fontId="64" fillId="0" borderId="21" xfId="67" applyNumberFormat="1" applyFont="1" applyFill="1" applyBorder="1" applyAlignment="1" applyProtection="1">
      <alignment horizontal="center" vertical="center" wrapText="1"/>
      <protection/>
    </xf>
    <xf numFmtId="49" fontId="64" fillId="0" borderId="39" xfId="67" applyNumberFormat="1" applyFont="1" applyFill="1" applyBorder="1" applyAlignment="1" applyProtection="1">
      <alignment horizontal="center" vertical="center"/>
      <protection/>
    </xf>
    <xf numFmtId="180" fontId="63" fillId="0" borderId="21" xfId="67" applyNumberFormat="1" applyFont="1" applyFill="1" applyBorder="1" applyAlignment="1" applyProtection="1">
      <alignment horizontal="right" vertical="center" wrapText="1"/>
      <protection/>
    </xf>
    <xf numFmtId="0" fontId="11" fillId="0" borderId="21" xfId="67" applyFont="1" applyFill="1" applyBorder="1" applyAlignment="1" applyProtection="1">
      <alignment horizontal="left" vertical="center"/>
      <protection/>
    </xf>
    <xf numFmtId="49" fontId="11" fillId="0" borderId="21" xfId="67" applyNumberFormat="1" applyFont="1" applyFill="1" applyBorder="1" applyAlignment="1" applyProtection="1">
      <alignment horizontal="left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180" fontId="63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49" fontId="11" fillId="0" borderId="21" xfId="67" applyNumberFormat="1" applyFont="1" applyFill="1" applyBorder="1" applyAlignment="1" applyProtection="1">
      <alignment horizontal="center"/>
      <protection/>
    </xf>
    <xf numFmtId="182" fontId="11" fillId="0" borderId="21" xfId="67" applyNumberFormat="1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11" fillId="0" borderId="0" xfId="67" applyFont="1" applyFill="1" applyBorder="1" applyAlignment="1" applyProtection="1">
      <alignment horizontal="center" wrapText="1"/>
      <protection/>
    </xf>
    <xf numFmtId="0" fontId="11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1" fillId="0" borderId="0" xfId="67" applyFont="1" applyFill="1" applyBorder="1" applyAlignment="1" applyProtection="1">
      <alignment horizontal="center" wrapText="1"/>
      <protection/>
    </xf>
    <xf numFmtId="0" fontId="11" fillId="0" borderId="0" xfId="67" applyFont="1" applyFill="1" applyBorder="1" applyAlignment="1" applyProtection="1">
      <alignment wrapText="1"/>
      <protection/>
    </xf>
    <xf numFmtId="0" fontId="11" fillId="0" borderId="0" xfId="67" applyFont="1" applyFill="1" applyBorder="1" applyAlignment="1" applyProtection="1">
      <alignment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8" fillId="0" borderId="15" xfId="67" applyFont="1" applyFill="1" applyBorder="1" applyAlignment="1" applyProtection="1">
      <alignment horizontal="center" vertical="center" wrapText="1"/>
      <protection/>
    </xf>
    <xf numFmtId="0" fontId="18" fillId="0" borderId="23" xfId="67" applyFont="1" applyFill="1" applyBorder="1" applyAlignment="1" applyProtection="1">
      <alignment horizontal="center" vertical="center" wrapText="1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/>
    </xf>
    <xf numFmtId="4" fontId="3" fillId="0" borderId="23" xfId="67" applyNumberFormat="1" applyFont="1" applyFill="1" applyBorder="1" applyAlignment="1" applyProtection="1">
      <alignment horizontal="right" vertical="center"/>
      <protection/>
    </xf>
    <xf numFmtId="0" fontId="11" fillId="0" borderId="0" xfId="67" applyFont="1" applyFill="1" applyBorder="1" applyAlignment="1" applyProtection="1">
      <alignment vertical="top"/>
      <protection/>
    </xf>
    <xf numFmtId="180" fontId="3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63" fillId="0" borderId="22" xfId="67" applyFont="1" applyFill="1" applyBorder="1" applyAlignment="1" applyProtection="1">
      <alignment horizontal="left" vertical="center" wrapText="1"/>
      <protection/>
    </xf>
    <xf numFmtId="49" fontId="11" fillId="0" borderId="21" xfId="67" applyNumberFormat="1" applyFont="1" applyFill="1" applyBorder="1" applyAlignment="1" applyProtection="1">
      <alignment/>
      <protection/>
    </xf>
    <xf numFmtId="0" fontId="11" fillId="0" borderId="21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180" fontId="64" fillId="0" borderId="22" xfId="67" applyNumberFormat="1" applyFont="1" applyFill="1" applyBorder="1" applyAlignment="1" applyProtection="1">
      <alignment horizontal="center" vertical="center"/>
      <protection locked="0"/>
    </xf>
    <xf numFmtId="180" fontId="64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vertical="center"/>
      <protection/>
    </xf>
    <xf numFmtId="0" fontId="63" fillId="0" borderId="15" xfId="67" applyFont="1" applyFill="1" applyBorder="1" applyAlignment="1" applyProtection="1">
      <alignment horizontal="left" vertical="center"/>
      <protection locked="0"/>
    </xf>
    <xf numFmtId="0" fontId="63" fillId="0" borderId="15" xfId="67" applyFont="1" applyFill="1" applyBorder="1" applyAlignment="1" applyProtection="1">
      <alignment vertical="center"/>
      <protection locked="0"/>
    </xf>
    <xf numFmtId="180" fontId="63" fillId="0" borderId="15" xfId="67" applyNumberFormat="1" applyFont="1" applyFill="1" applyBorder="1" applyAlignment="1" applyProtection="1">
      <alignment horizontal="right" vertical="center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180" fontId="74" fillId="0" borderId="15" xfId="67" applyNumberFormat="1" applyFont="1" applyFill="1" applyBorder="1" applyAlignment="1" applyProtection="1">
      <alignment horizontal="right" vertical="center"/>
      <protection/>
    </xf>
    <xf numFmtId="180" fontId="11" fillId="0" borderId="15" xfId="67" applyNumberFormat="1" applyFont="1" applyFill="1" applyBorder="1" applyAlignment="1" applyProtection="1">
      <alignment vertical="center"/>
      <protection/>
    </xf>
    <xf numFmtId="0" fontId="11" fillId="0" borderId="15" xfId="67" applyFont="1" applyFill="1" applyBorder="1" applyAlignment="1" applyProtection="1">
      <alignment vertical="center"/>
      <protection/>
    </xf>
    <xf numFmtId="0" fontId="74" fillId="0" borderId="15" xfId="67" applyFont="1" applyFill="1" applyBorder="1" applyAlignment="1" applyProtection="1">
      <alignment horizontal="center" vertical="center"/>
      <protection/>
    </xf>
    <xf numFmtId="0" fontId="74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34" xfId="67" applyFont="1" applyFill="1" applyBorder="1" applyAlignment="1" applyProtection="1">
      <alignment horizontal="center" vertical="center" wrapText="1"/>
      <protection/>
    </xf>
    <xf numFmtId="0" fontId="63" fillId="0" borderId="15" xfId="67" applyNumberFormat="1" applyFont="1" applyFill="1" applyBorder="1" applyAlignment="1" applyProtection="1">
      <alignment horizontal="left" vertical="center" wrapText="1"/>
      <protection/>
    </xf>
    <xf numFmtId="180" fontId="63" fillId="0" borderId="23" xfId="67" applyNumberFormat="1" applyFont="1" applyFill="1" applyBorder="1" applyAlignment="1" applyProtection="1">
      <alignment horizontal="right" vertical="center"/>
      <protection/>
    </xf>
    <xf numFmtId="180" fontId="64" fillId="0" borderId="40" xfId="67" applyNumberFormat="1" applyFont="1" applyFill="1" applyBorder="1" applyAlignment="1" applyProtection="1">
      <alignment horizontal="center" vertical="center"/>
      <protection/>
    </xf>
    <xf numFmtId="180" fontId="64" fillId="0" borderId="41" xfId="67" applyNumberFormat="1" applyFont="1" applyFill="1" applyBorder="1" applyAlignment="1" applyProtection="1">
      <alignment horizontal="center" vertical="center"/>
      <protection/>
    </xf>
    <xf numFmtId="180" fontId="63" fillId="0" borderId="40" xfId="67" applyNumberFormat="1" applyFont="1" applyFill="1" applyBorder="1" applyAlignment="1" applyProtection="1">
      <alignment horizontal="right" vertical="center"/>
      <protection/>
    </xf>
    <xf numFmtId="180" fontId="63" fillId="0" borderId="41" xfId="67" applyNumberFormat="1" applyFont="1" applyFill="1" applyBorder="1" applyAlignment="1" applyProtection="1">
      <alignment horizontal="right" vertical="center"/>
      <protection/>
    </xf>
    <xf numFmtId="0" fontId="11" fillId="0" borderId="23" xfId="67" applyFont="1" applyFill="1" applyBorder="1" applyAlignment="1" applyProtection="1">
      <alignment horizontal="center" vertical="center" wrapText="1"/>
      <protection locked="0"/>
    </xf>
    <xf numFmtId="0" fontId="11" fillId="0" borderId="35" xfId="67" applyFont="1" applyFill="1" applyBorder="1" applyAlignment="1" applyProtection="1">
      <alignment horizontal="center" vertical="center" wrapText="1"/>
      <protection/>
    </xf>
    <xf numFmtId="180" fontId="63" fillId="0" borderId="25" xfId="67" applyNumberFormat="1" applyFont="1" applyFill="1" applyBorder="1" applyAlignment="1" applyProtection="1">
      <alignment horizontal="right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11" fillId="0" borderId="22" xfId="67" applyFont="1" applyFill="1" applyBorder="1" applyAlignment="1" applyProtection="1">
      <alignment horizontal="center" vertical="center" wrapText="1"/>
      <protection locked="0"/>
    </xf>
    <xf numFmtId="0" fontId="11" fillId="0" borderId="29" xfId="67" applyFont="1" applyFill="1" applyBorder="1" applyAlignment="1" applyProtection="1">
      <alignment horizontal="center" vertical="center" wrapText="1"/>
      <protection locked="0"/>
    </xf>
    <xf numFmtId="0" fontId="11" fillId="0" borderId="24" xfId="67" applyFont="1" applyFill="1" applyBorder="1" applyAlignment="1" applyProtection="1">
      <alignment horizontal="center" vertical="center" wrapText="1"/>
      <protection locked="0"/>
    </xf>
    <xf numFmtId="0" fontId="11" fillId="0" borderId="24" xfId="67" applyFont="1" applyFill="1" applyBorder="1" applyAlignment="1" applyProtection="1">
      <alignment horizontal="center" vertical="center" wrapText="1"/>
      <protection/>
    </xf>
    <xf numFmtId="0" fontId="11" fillId="0" borderId="26" xfId="67" applyFont="1" applyFill="1" applyBorder="1" applyAlignment="1" applyProtection="1">
      <alignment horizontal="center" vertical="center" wrapText="1"/>
      <protection locked="0"/>
    </xf>
    <xf numFmtId="0" fontId="11" fillId="0" borderId="31" xfId="67" applyFont="1" applyFill="1" applyBorder="1" applyAlignment="1" applyProtection="1">
      <alignment horizontal="center" vertical="center" wrapText="1"/>
      <protection locked="0"/>
    </xf>
    <xf numFmtId="0" fontId="11" fillId="0" borderId="22" xfId="67" applyFont="1" applyFill="1" applyBorder="1" applyAlignment="1" applyProtection="1">
      <alignment horizontal="center" vertical="center" wrapText="1"/>
      <protection/>
    </xf>
    <xf numFmtId="0" fontId="11" fillId="0" borderId="25" xfId="67" applyFont="1" applyFill="1" applyBorder="1" applyAlignment="1" applyProtection="1">
      <alignment horizontal="center" vertical="center" wrapText="1"/>
      <protection/>
    </xf>
    <xf numFmtId="0" fontId="11" fillId="0" borderId="32" xfId="67" applyFont="1" applyFill="1" applyBorder="1" applyAlignment="1" applyProtection="1">
      <alignment horizontal="center" vertical="center" wrapText="1"/>
      <protection/>
    </xf>
    <xf numFmtId="0" fontId="61" fillId="0" borderId="23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left" vertical="center" wrapText="1"/>
      <protection/>
    </xf>
    <xf numFmtId="180" fontId="63" fillId="0" borderId="15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11" fillId="0" borderId="23" xfId="67" applyFont="1" applyFill="1" applyBorder="1" applyAlignment="1" applyProtection="1">
      <alignment horizontal="center" vertical="center" wrapText="1"/>
      <protection/>
    </xf>
    <xf numFmtId="0" fontId="11" fillId="0" borderId="25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11" fillId="0" borderId="35" xfId="67" applyFont="1" applyFill="1" applyBorder="1" applyAlignment="1" applyProtection="1">
      <alignment horizontal="center" vertical="center" wrapText="1"/>
      <protection locked="0"/>
    </xf>
    <xf numFmtId="0" fontId="75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3" fillId="0" borderId="25" xfId="67" applyFont="1" applyFill="1" applyBorder="1" applyAlignment="1" applyProtection="1">
      <alignment horizontal="left" vertical="center"/>
      <protection/>
    </xf>
    <xf numFmtId="180" fontId="63" fillId="0" borderId="34" xfId="67" applyNumberFormat="1" applyFont="1" applyFill="1" applyBorder="1" applyAlignment="1" applyProtection="1">
      <alignment horizontal="right" vertical="center"/>
      <protection locked="0"/>
    </xf>
    <xf numFmtId="180" fontId="63" fillId="0" borderId="22" xfId="67" applyNumberFormat="1" applyFont="1" applyFill="1" applyBorder="1" applyAlignment="1" applyProtection="1">
      <alignment horizontal="right" vertical="center"/>
      <protection/>
    </xf>
    <xf numFmtId="180" fontId="11" fillId="0" borderId="15" xfId="67" applyNumberFormat="1" applyFont="1" applyFill="1" applyBorder="1" applyAlignment="1" applyProtection="1">
      <alignment/>
      <protection/>
    </xf>
    <xf numFmtId="0" fontId="63" fillId="0" borderId="23" xfId="67" applyFont="1" applyFill="1" applyBorder="1" applyAlignment="1" applyProtection="1">
      <alignment horizontal="left" vertical="center"/>
      <protection/>
    </xf>
    <xf numFmtId="0" fontId="11" fillId="0" borderId="15" xfId="67" applyFont="1" applyFill="1" applyBorder="1" applyAlignment="1" applyProtection="1">
      <alignment/>
      <protection/>
    </xf>
    <xf numFmtId="0" fontId="11" fillId="0" borderId="0" xfId="67" applyFont="1" applyFill="1" applyBorder="1" applyAlignment="1" applyProtection="1">
      <alignment vertical="top"/>
      <protection locked="0"/>
    </xf>
    <xf numFmtId="0" fontId="11" fillId="0" borderId="38" xfId="67" applyFont="1" applyFill="1" applyBorder="1" applyAlignment="1" applyProtection="1">
      <alignment/>
      <protection/>
    </xf>
    <xf numFmtId="180" fontId="11" fillId="0" borderId="42" xfId="67" applyNumberFormat="1" applyFont="1" applyFill="1" applyBorder="1" applyAlignment="1" applyProtection="1">
      <alignment/>
      <protection/>
    </xf>
    <xf numFmtId="0" fontId="74" fillId="0" borderId="25" xfId="67" applyFont="1" applyFill="1" applyBorder="1" applyAlignment="1" applyProtection="1">
      <alignment horizontal="center" vertical="center"/>
      <protection/>
    </xf>
    <xf numFmtId="180" fontId="74" fillId="0" borderId="34" xfId="67" applyNumberFormat="1" applyFont="1" applyFill="1" applyBorder="1" applyAlignment="1" applyProtection="1">
      <alignment horizontal="right" vertical="center"/>
      <protection/>
    </xf>
    <xf numFmtId="0" fontId="74" fillId="0" borderId="23" xfId="67" applyFont="1" applyFill="1" applyBorder="1" applyAlignment="1" applyProtection="1">
      <alignment horizontal="center" vertical="center"/>
      <protection/>
    </xf>
    <xf numFmtId="180" fontId="74" fillId="0" borderId="21" xfId="67" applyNumberFormat="1" applyFont="1" applyFill="1" applyBorder="1" applyAlignment="1" applyProtection="1">
      <alignment horizontal="right" vertical="center"/>
      <protection/>
    </xf>
    <xf numFmtId="180" fontId="63" fillId="0" borderId="34" xfId="67" applyNumberFormat="1" applyFont="1" applyFill="1" applyBorder="1" applyAlignment="1" applyProtection="1">
      <alignment horizontal="right" vertical="center"/>
      <protection/>
    </xf>
    <xf numFmtId="0" fontId="74" fillId="0" borderId="25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workbookViewId="0" topLeftCell="A1">
      <pane xSplit="1" ySplit="6" topLeftCell="B7" activePane="bottomRight" state="frozen"/>
      <selection pane="bottomRight" activeCell="A23" sqref="A23"/>
    </sheetView>
  </sheetViews>
  <sheetFormatPr defaultColWidth="8.00390625" defaultRowHeight="12.75"/>
  <cols>
    <col min="1" max="1" width="39.57421875" style="77" customWidth="1"/>
    <col min="2" max="2" width="43.140625" style="77" customWidth="1"/>
    <col min="3" max="3" width="40.421875" style="77" customWidth="1"/>
    <col min="4" max="4" width="46.140625" style="77" customWidth="1"/>
    <col min="5" max="5" width="8.00390625" style="65" customWidth="1"/>
    <col min="6" max="16384" width="8.00390625" style="65" customWidth="1"/>
  </cols>
  <sheetData>
    <row r="1" spans="1:4" ht="16.5" customHeight="1">
      <c r="A1" s="277" t="s">
        <v>0</v>
      </c>
      <c r="B1" s="78"/>
      <c r="C1" s="78"/>
      <c r="D1" s="149" t="s">
        <v>1</v>
      </c>
    </row>
    <row r="2" spans="1:4" ht="36" customHeight="1">
      <c r="A2" s="66" t="s">
        <v>2</v>
      </c>
      <c r="B2" s="278"/>
      <c r="C2" s="278"/>
      <c r="D2" s="278"/>
    </row>
    <row r="3" spans="1:4" ht="21" customHeight="1">
      <c r="A3" s="103" t="s">
        <v>3</v>
      </c>
      <c r="B3" s="228"/>
      <c r="C3" s="228"/>
      <c r="D3" s="148" t="s">
        <v>4</v>
      </c>
    </row>
    <row r="4" spans="1:4" ht="19.5" customHeight="1">
      <c r="A4" s="86" t="s">
        <v>5</v>
      </c>
      <c r="B4" s="160"/>
      <c r="C4" s="86" t="s">
        <v>6</v>
      </c>
      <c r="D4" s="160"/>
    </row>
    <row r="5" spans="1:4" ht="19.5" customHeight="1">
      <c r="A5" s="85" t="s">
        <v>7</v>
      </c>
      <c r="B5" s="85" t="s">
        <v>8</v>
      </c>
      <c r="C5" s="85" t="s">
        <v>9</v>
      </c>
      <c r="D5" s="85" t="s">
        <v>8</v>
      </c>
    </row>
    <row r="6" spans="1:4" ht="19.5" customHeight="1">
      <c r="A6" s="89"/>
      <c r="B6" s="89"/>
      <c r="C6" s="89"/>
      <c r="D6" s="89"/>
    </row>
    <row r="7" spans="1:4" ht="20.25" customHeight="1">
      <c r="A7" s="235" t="s">
        <v>10</v>
      </c>
      <c r="B7" s="234">
        <v>10990662</v>
      </c>
      <c r="C7" s="235" t="s">
        <v>11</v>
      </c>
      <c r="D7" s="234">
        <v>2774733</v>
      </c>
    </row>
    <row r="8" spans="1:4" ht="20.25" customHeight="1">
      <c r="A8" s="235" t="s">
        <v>12</v>
      </c>
      <c r="B8" s="234"/>
      <c r="C8" s="235" t="s">
        <v>13</v>
      </c>
      <c r="D8" s="234"/>
    </row>
    <row r="9" spans="1:4" ht="20.25" customHeight="1">
      <c r="A9" s="235" t="s">
        <v>14</v>
      </c>
      <c r="B9" s="234"/>
      <c r="C9" s="235" t="s">
        <v>15</v>
      </c>
      <c r="D9" s="234"/>
    </row>
    <row r="10" spans="1:4" ht="20.25" customHeight="1">
      <c r="A10" s="235" t="s">
        <v>16</v>
      </c>
      <c r="B10" s="95"/>
      <c r="C10" s="235" t="s">
        <v>17</v>
      </c>
      <c r="D10" s="234"/>
    </row>
    <row r="11" spans="1:4" ht="20.25" customHeight="1">
      <c r="A11" s="235" t="s">
        <v>18</v>
      </c>
      <c r="B11" s="95">
        <f>SUM(B12:B16)</f>
        <v>0</v>
      </c>
      <c r="C11" s="235" t="s">
        <v>19</v>
      </c>
      <c r="D11" s="234"/>
    </row>
    <row r="12" spans="1:4" ht="20.25" customHeight="1">
      <c r="A12" s="235" t="s">
        <v>20</v>
      </c>
      <c r="B12" s="95"/>
      <c r="C12" s="235" t="s">
        <v>21</v>
      </c>
      <c r="D12" s="234"/>
    </row>
    <row r="13" spans="1:4" ht="20.25" customHeight="1">
      <c r="A13" s="235" t="s">
        <v>22</v>
      </c>
      <c r="B13" s="95"/>
      <c r="C13" s="235" t="s">
        <v>23</v>
      </c>
      <c r="D13" s="234">
        <v>195534</v>
      </c>
    </row>
    <row r="14" spans="1:4" ht="20.25" customHeight="1">
      <c r="A14" s="235" t="s">
        <v>24</v>
      </c>
      <c r="B14" s="95"/>
      <c r="C14" s="235" t="s">
        <v>25</v>
      </c>
      <c r="D14" s="234">
        <v>1385837</v>
      </c>
    </row>
    <row r="15" spans="1:4" ht="20.25" customHeight="1">
      <c r="A15" s="279" t="s">
        <v>26</v>
      </c>
      <c r="B15" s="280"/>
      <c r="C15" s="235" t="s">
        <v>27</v>
      </c>
      <c r="D15" s="281">
        <v>1325308</v>
      </c>
    </row>
    <row r="16" spans="1:4" ht="20.25" customHeight="1">
      <c r="A16" s="279" t="s">
        <v>28</v>
      </c>
      <c r="B16" s="282"/>
      <c r="C16" s="283" t="s">
        <v>29</v>
      </c>
      <c r="D16" s="225"/>
    </row>
    <row r="17" spans="1:4" ht="20.25" customHeight="1">
      <c r="A17" s="284"/>
      <c r="B17" s="282"/>
      <c r="C17" s="235" t="s">
        <v>30</v>
      </c>
      <c r="D17" s="252">
        <v>195534</v>
      </c>
    </row>
    <row r="18" spans="1:4" ht="20.25" customHeight="1">
      <c r="A18" s="284"/>
      <c r="B18" s="282"/>
      <c r="C18" s="235" t="s">
        <v>31</v>
      </c>
      <c r="D18" s="234">
        <v>4563917</v>
      </c>
    </row>
    <row r="19" spans="1:4" ht="20.25" customHeight="1">
      <c r="A19" s="284"/>
      <c r="B19" s="282"/>
      <c r="C19" s="235" t="s">
        <v>32</v>
      </c>
      <c r="D19" s="234"/>
    </row>
    <row r="20" spans="1:4" ht="20.25" customHeight="1">
      <c r="A20" s="284"/>
      <c r="B20" s="282"/>
      <c r="C20" s="235" t="s">
        <v>33</v>
      </c>
      <c r="D20" s="234"/>
    </row>
    <row r="21" spans="1:4" ht="20.25" customHeight="1">
      <c r="A21" s="284"/>
      <c r="B21" s="282"/>
      <c r="C21" s="235" t="s">
        <v>34</v>
      </c>
      <c r="D21" s="234"/>
    </row>
    <row r="22" spans="1:4" ht="20.25" customHeight="1">
      <c r="A22" s="284"/>
      <c r="B22" s="282"/>
      <c r="C22" s="235" t="s">
        <v>35</v>
      </c>
      <c r="D22" s="234"/>
    </row>
    <row r="23" spans="1:4" ht="20.25" customHeight="1">
      <c r="A23" s="284"/>
      <c r="B23" s="282"/>
      <c r="C23" s="235" t="s">
        <v>36</v>
      </c>
      <c r="D23" s="234"/>
    </row>
    <row r="24" spans="1:6" ht="20.25" customHeight="1">
      <c r="A24" s="284"/>
      <c r="B24" s="282"/>
      <c r="C24" s="235" t="s">
        <v>37</v>
      </c>
      <c r="D24" s="234"/>
      <c r="F24" s="285"/>
    </row>
    <row r="25" spans="1:4" ht="20.25" customHeight="1">
      <c r="A25" s="284"/>
      <c r="B25" s="282"/>
      <c r="C25" s="235" t="s">
        <v>38</v>
      </c>
      <c r="D25" s="234">
        <v>549799</v>
      </c>
    </row>
    <row r="26" spans="1:4" ht="20.25" customHeight="1">
      <c r="A26" s="284"/>
      <c r="B26" s="282"/>
      <c r="C26" s="235" t="s">
        <v>39</v>
      </c>
      <c r="D26" s="234"/>
    </row>
    <row r="27" spans="1:4" ht="20.25" customHeight="1">
      <c r="A27" s="284"/>
      <c r="B27" s="282"/>
      <c r="C27" s="235" t="s">
        <v>40</v>
      </c>
      <c r="D27" s="281"/>
    </row>
    <row r="28" spans="1:4" ht="20.25" customHeight="1">
      <c r="A28" s="284"/>
      <c r="B28" s="282"/>
      <c r="C28" s="283" t="s">
        <v>41</v>
      </c>
      <c r="D28" s="119"/>
    </row>
    <row r="29" spans="1:4" ht="20.25" customHeight="1">
      <c r="A29" s="284"/>
      <c r="B29" s="282"/>
      <c r="C29" s="283" t="s">
        <v>42</v>
      </c>
      <c r="D29" s="119"/>
    </row>
    <row r="30" spans="1:4" ht="20.25" customHeight="1">
      <c r="A30" s="286"/>
      <c r="B30" s="287"/>
      <c r="C30" s="283" t="s">
        <v>43</v>
      </c>
      <c r="D30" s="119"/>
    </row>
    <row r="31" spans="1:4" ht="20.25" customHeight="1">
      <c r="A31" s="286"/>
      <c r="B31" s="287"/>
      <c r="C31" s="283" t="s">
        <v>44</v>
      </c>
      <c r="D31" s="119"/>
    </row>
    <row r="32" spans="1:4" ht="20.25" customHeight="1">
      <c r="A32" s="288" t="s">
        <v>45</v>
      </c>
      <c r="B32" s="289">
        <f>SUM(B7:B11)</f>
        <v>10990662</v>
      </c>
      <c r="C32" s="290" t="s">
        <v>43</v>
      </c>
      <c r="D32" s="291">
        <f>SUM(D7:D31)</f>
        <v>10990662</v>
      </c>
    </row>
    <row r="33" spans="1:4" ht="20.25" customHeight="1">
      <c r="A33" s="279" t="s">
        <v>46</v>
      </c>
      <c r="B33" s="292"/>
      <c r="C33" s="283" t="s">
        <v>44</v>
      </c>
      <c r="D33" s="119"/>
    </row>
    <row r="34" spans="1:4" ht="20.25" customHeight="1">
      <c r="A34" s="293" t="s">
        <v>47</v>
      </c>
      <c r="B34" s="289">
        <f>B32+B33</f>
        <v>10990662</v>
      </c>
      <c r="C34" s="290" t="s">
        <v>48</v>
      </c>
      <c r="D34" s="291">
        <f>D32+D33</f>
        <v>10990662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6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4" sqref="A4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6" t="s">
        <v>403</v>
      </c>
    </row>
    <row r="2" spans="1:10" ht="28.5" customHeight="1">
      <c r="A2" s="66" t="s">
        <v>404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'项目支出绩效目标表（本次下达）05-2'!A3</f>
        <v>单位名称：大姚县昙华乡人民政府</v>
      </c>
    </row>
    <row r="4" spans="1:10" ht="44.25" customHeight="1">
      <c r="A4" s="71" t="s">
        <v>373</v>
      </c>
      <c r="B4" s="71" t="s">
        <v>374</v>
      </c>
      <c r="C4" s="71" t="s">
        <v>375</v>
      </c>
      <c r="D4" s="71" t="s">
        <v>376</v>
      </c>
      <c r="E4" s="71" t="s">
        <v>377</v>
      </c>
      <c r="F4" s="18" t="s">
        <v>378</v>
      </c>
      <c r="G4" s="71" t="s">
        <v>379</v>
      </c>
      <c r="H4" s="18" t="s">
        <v>380</v>
      </c>
      <c r="I4" s="18" t="s">
        <v>381</v>
      </c>
      <c r="J4" s="71" t="s">
        <v>382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8">
        <v>6</v>
      </c>
      <c r="G5" s="71">
        <v>7</v>
      </c>
      <c r="H5" s="18">
        <v>8</v>
      </c>
      <c r="I5" s="18">
        <v>9</v>
      </c>
      <c r="J5" s="71">
        <v>10</v>
      </c>
    </row>
    <row r="6" spans="1:10" ht="42" customHeight="1">
      <c r="A6" s="72"/>
      <c r="B6" s="73"/>
      <c r="C6" s="73"/>
      <c r="D6" s="73"/>
      <c r="E6" s="74"/>
      <c r="F6" s="75"/>
      <c r="G6" s="74"/>
      <c r="H6" s="75"/>
      <c r="I6" s="75"/>
      <c r="J6" s="74"/>
    </row>
    <row r="7" spans="1:10" ht="42.75" customHeight="1">
      <c r="A7" s="23"/>
      <c r="B7" s="23"/>
      <c r="C7" s="23"/>
      <c r="D7" s="23"/>
      <c r="E7" s="72"/>
      <c r="F7" s="23"/>
      <c r="G7" s="72"/>
      <c r="H7" s="23"/>
      <c r="I7" s="23"/>
      <c r="J7" s="72"/>
    </row>
    <row r="8" ht="20.25" customHeight="1">
      <c r="A8" s="169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A4" sqref="A4:A5"/>
    </sheetView>
  </sheetViews>
  <sheetFormatPr defaultColWidth="8.8515625" defaultRowHeight="14.25" customHeight="1"/>
  <cols>
    <col min="1" max="2" width="21.140625" style="151" customWidth="1"/>
    <col min="3" max="3" width="21.140625" style="77" customWidth="1"/>
    <col min="4" max="4" width="27.7109375" style="77" customWidth="1"/>
    <col min="5" max="6" width="36.7109375" style="77" customWidth="1"/>
    <col min="7" max="7" width="9.140625" style="77" customWidth="1"/>
    <col min="8" max="16384" width="9.140625" style="77" bestFit="1" customWidth="1"/>
  </cols>
  <sheetData>
    <row r="1" spans="1:6" ht="12" customHeight="1">
      <c r="A1" s="152">
        <v>0</v>
      </c>
      <c r="B1" s="152">
        <v>0</v>
      </c>
      <c r="C1" s="153">
        <v>1</v>
      </c>
      <c r="D1" s="154"/>
      <c r="E1" s="154"/>
      <c r="F1" s="154" t="s">
        <v>405</v>
      </c>
    </row>
    <row r="2" spans="1:6" ht="26.25" customHeight="1">
      <c r="A2" s="155" t="s">
        <v>406</v>
      </c>
      <c r="B2" s="155"/>
      <c r="C2" s="156"/>
      <c r="D2" s="156"/>
      <c r="E2" s="157"/>
      <c r="F2" s="157"/>
    </row>
    <row r="3" spans="1:6" ht="13.5" customHeight="1">
      <c r="A3" s="158" t="str">
        <f>'项目支出绩效目标表（另文下达）05-3'!A3</f>
        <v>单位名称：大姚县昙华乡人民政府</v>
      </c>
      <c r="B3" s="158"/>
      <c r="C3" s="153"/>
      <c r="D3" s="154"/>
      <c r="E3" s="154"/>
      <c r="F3" s="154" t="s">
        <v>4</v>
      </c>
    </row>
    <row r="4" spans="1:6" ht="19.5" customHeight="1">
      <c r="A4" s="85" t="s">
        <v>181</v>
      </c>
      <c r="B4" s="159" t="s">
        <v>70</v>
      </c>
      <c r="C4" s="85" t="s">
        <v>71</v>
      </c>
      <c r="D4" s="86" t="s">
        <v>407</v>
      </c>
      <c r="E4" s="87"/>
      <c r="F4" s="160"/>
    </row>
    <row r="5" spans="1:6" ht="18.75" customHeight="1">
      <c r="A5" s="161"/>
      <c r="B5" s="162"/>
      <c r="C5" s="90"/>
      <c r="D5" s="85" t="s">
        <v>54</v>
      </c>
      <c r="E5" s="163" t="s">
        <v>72</v>
      </c>
      <c r="F5" s="85" t="s">
        <v>73</v>
      </c>
    </row>
    <row r="6" spans="1:6" ht="18.75" customHeight="1">
      <c r="A6" s="164">
        <v>1</v>
      </c>
      <c r="B6" s="164" t="s">
        <v>164</v>
      </c>
      <c r="C6" s="106">
        <v>3</v>
      </c>
      <c r="D6" s="164" t="s">
        <v>166</v>
      </c>
      <c r="E6" s="164" t="s">
        <v>167</v>
      </c>
      <c r="F6" s="106">
        <v>6</v>
      </c>
    </row>
    <row r="7" spans="1:6" ht="18.75" customHeight="1">
      <c r="A7" s="112"/>
      <c r="B7" s="112"/>
      <c r="C7" s="112"/>
      <c r="D7" s="165">
        <f>E7+F7</f>
        <v>0</v>
      </c>
      <c r="E7" s="166"/>
      <c r="F7" s="166"/>
    </row>
    <row r="8" spans="1:6" ht="18.75" customHeight="1">
      <c r="A8" s="167"/>
      <c r="B8" s="167"/>
      <c r="C8" s="167"/>
      <c r="D8" s="165">
        <f>E8+F8</f>
        <v>0</v>
      </c>
      <c r="E8" s="166"/>
      <c r="F8" s="166"/>
    </row>
    <row r="9" spans="1:6" ht="18.75" customHeight="1">
      <c r="A9" s="167" t="s">
        <v>123</v>
      </c>
      <c r="B9" s="167"/>
      <c r="C9" s="167" t="s">
        <v>123</v>
      </c>
      <c r="D9" s="165">
        <f>E9+F9</f>
        <v>0</v>
      </c>
      <c r="E9" s="166">
        <f>SUM(E7:E8)</f>
        <v>0</v>
      </c>
      <c r="F9" s="166">
        <f>SUM(F7:F8)</f>
        <v>0</v>
      </c>
    </row>
    <row r="10" spans="1:2" ht="14.25" customHeight="1">
      <c r="A10" s="168" t="str">
        <f>IF(A7=0,"说明：本表无数据，故公开空表。","")</f>
        <v>说明：本表无数据，故公开空表。</v>
      </c>
      <c r="B10" s="168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4" sqref="A4:A6"/>
    </sheetView>
  </sheetViews>
  <sheetFormatPr defaultColWidth="8.8515625" defaultRowHeight="14.25" customHeight="1"/>
  <cols>
    <col min="1" max="1" width="20.7109375" style="77" customWidth="1"/>
    <col min="2" max="2" width="21.7109375" style="77" customWidth="1"/>
    <col min="3" max="3" width="35.28125" style="77" customWidth="1"/>
    <col min="4" max="4" width="7.7109375" style="77" customWidth="1"/>
    <col min="5" max="6" width="10.28125" style="77" customWidth="1"/>
    <col min="7" max="7" width="12.00390625" style="77" customWidth="1"/>
    <col min="8" max="10" width="10.00390625" style="77" customWidth="1"/>
    <col min="11" max="11" width="9.140625" style="65" customWidth="1"/>
    <col min="12" max="13" width="9.140625" style="77" customWidth="1"/>
    <col min="14" max="15" width="12.7109375" style="77" customWidth="1"/>
    <col min="16" max="16" width="9.140625" style="65" customWidth="1"/>
    <col min="17" max="17" width="10.421875" style="77" customWidth="1"/>
    <col min="18" max="18" width="9.140625" style="65" customWidth="1"/>
    <col min="19" max="16384" width="9.140625" style="65" bestFit="1" customWidth="1"/>
  </cols>
  <sheetData>
    <row r="1" spans="1:17" ht="13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P1" s="76"/>
      <c r="Q1" s="148" t="s">
        <v>408</v>
      </c>
    </row>
    <row r="2" spans="1:17" ht="27.75" customHeight="1">
      <c r="A2" s="80" t="s">
        <v>409</v>
      </c>
      <c r="B2" s="67"/>
      <c r="C2" s="67"/>
      <c r="D2" s="67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9"/>
      <c r="Q2" s="68"/>
    </row>
    <row r="3" spans="1:17" ht="18.75" customHeight="1">
      <c r="A3" s="103" t="str">
        <f>'政府性基金预算支出预算表06'!A3</f>
        <v>单位名称：大姚县昙华乡人民政府</v>
      </c>
      <c r="B3" s="104"/>
      <c r="C3" s="104"/>
      <c r="D3" s="104"/>
      <c r="E3" s="104"/>
      <c r="F3" s="104"/>
      <c r="G3" s="104"/>
      <c r="H3" s="104"/>
      <c r="I3" s="104"/>
      <c r="J3" s="104"/>
      <c r="P3" s="84"/>
      <c r="Q3" s="149" t="s">
        <v>172</v>
      </c>
    </row>
    <row r="4" spans="1:17" ht="15.75" customHeight="1">
      <c r="A4" s="91" t="s">
        <v>410</v>
      </c>
      <c r="B4" s="126" t="s">
        <v>411</v>
      </c>
      <c r="C4" s="126" t="s">
        <v>412</v>
      </c>
      <c r="D4" s="126" t="s">
        <v>413</v>
      </c>
      <c r="E4" s="126" t="s">
        <v>414</v>
      </c>
      <c r="F4" s="126" t="s">
        <v>415</v>
      </c>
      <c r="G4" s="127" t="s">
        <v>188</v>
      </c>
      <c r="H4" s="128"/>
      <c r="I4" s="128"/>
      <c r="J4" s="127"/>
      <c r="K4" s="144"/>
      <c r="L4" s="127"/>
      <c r="M4" s="127"/>
      <c r="N4" s="127"/>
      <c r="O4" s="127"/>
      <c r="P4" s="144"/>
      <c r="Q4" s="150"/>
    </row>
    <row r="5" spans="1:17" ht="17.25" customHeight="1">
      <c r="A5" s="129"/>
      <c r="B5" s="130"/>
      <c r="C5" s="130"/>
      <c r="D5" s="130"/>
      <c r="E5" s="130"/>
      <c r="F5" s="130"/>
      <c r="G5" s="131" t="s">
        <v>54</v>
      </c>
      <c r="H5" s="105" t="s">
        <v>57</v>
      </c>
      <c r="I5" s="105" t="s">
        <v>416</v>
      </c>
      <c r="J5" s="130" t="s">
        <v>417</v>
      </c>
      <c r="K5" s="145" t="s">
        <v>418</v>
      </c>
      <c r="L5" s="134" t="s">
        <v>61</v>
      </c>
      <c r="M5" s="134"/>
      <c r="N5" s="134"/>
      <c r="O5" s="134"/>
      <c r="P5" s="146"/>
      <c r="Q5" s="133"/>
    </row>
    <row r="6" spans="1:17" ht="54" customHeight="1">
      <c r="A6" s="132"/>
      <c r="B6" s="133"/>
      <c r="C6" s="133"/>
      <c r="D6" s="133"/>
      <c r="E6" s="133"/>
      <c r="F6" s="133"/>
      <c r="G6" s="134"/>
      <c r="H6" s="105"/>
      <c r="I6" s="105"/>
      <c r="J6" s="133"/>
      <c r="K6" s="147"/>
      <c r="L6" s="133" t="s">
        <v>56</v>
      </c>
      <c r="M6" s="133" t="s">
        <v>62</v>
      </c>
      <c r="N6" s="133" t="s">
        <v>363</v>
      </c>
      <c r="O6" s="133" t="s">
        <v>64</v>
      </c>
      <c r="P6" s="147" t="s">
        <v>65</v>
      </c>
      <c r="Q6" s="133" t="s">
        <v>66</v>
      </c>
    </row>
    <row r="7" spans="1:17" ht="15" customHeight="1">
      <c r="A7" s="89">
        <v>1</v>
      </c>
      <c r="B7" s="135">
        <v>2</v>
      </c>
      <c r="C7" s="135">
        <v>3</v>
      </c>
      <c r="D7" s="89">
        <v>4</v>
      </c>
      <c r="E7" s="135">
        <v>5</v>
      </c>
      <c r="F7" s="135">
        <v>6</v>
      </c>
      <c r="G7" s="89">
        <v>7</v>
      </c>
      <c r="H7" s="135">
        <v>8</v>
      </c>
      <c r="I7" s="135">
        <v>9</v>
      </c>
      <c r="J7" s="89">
        <v>10</v>
      </c>
      <c r="K7" s="135">
        <v>11</v>
      </c>
      <c r="L7" s="135">
        <v>12</v>
      </c>
      <c r="M7" s="89">
        <v>13</v>
      </c>
      <c r="N7" s="135">
        <v>14</v>
      </c>
      <c r="O7" s="135">
        <v>15</v>
      </c>
      <c r="P7" s="89">
        <v>16</v>
      </c>
      <c r="Q7" s="135">
        <v>17</v>
      </c>
    </row>
    <row r="8" spans="1:17" ht="21" customHeight="1">
      <c r="A8" s="136"/>
      <c r="B8" s="137"/>
      <c r="C8" s="137"/>
      <c r="D8" s="137"/>
      <c r="E8" s="138"/>
      <c r="F8" s="139"/>
      <c r="G8" s="139">
        <f>H8+I8+J8+K8+L8</f>
        <v>0</v>
      </c>
      <c r="H8" s="139"/>
      <c r="I8" s="139"/>
      <c r="J8" s="139"/>
      <c r="K8" s="139"/>
      <c r="L8" s="139">
        <f>M8+N8+O8+P8+Q8</f>
        <v>0</v>
      </c>
      <c r="M8" s="139"/>
      <c r="N8" s="139"/>
      <c r="O8" s="139"/>
      <c r="P8" s="139"/>
      <c r="Q8" s="139"/>
    </row>
    <row r="9" spans="1:17" ht="21" customHeight="1">
      <c r="A9" s="136"/>
      <c r="B9" s="137"/>
      <c r="C9" s="137"/>
      <c r="D9" s="137"/>
      <c r="E9" s="138"/>
      <c r="F9" s="140"/>
      <c r="G9" s="140"/>
      <c r="H9" s="140"/>
      <c r="I9" s="140"/>
      <c r="J9" s="140"/>
      <c r="K9" s="139"/>
      <c r="L9" s="139">
        <f>M9+N9+O9+P9+Q9</f>
        <v>0</v>
      </c>
      <c r="M9" s="140"/>
      <c r="N9" s="140"/>
      <c r="O9" s="140"/>
      <c r="P9" s="139"/>
      <c r="Q9" s="140"/>
    </row>
    <row r="10" spans="1:17" ht="21" customHeight="1">
      <c r="A10" s="141" t="s">
        <v>123</v>
      </c>
      <c r="B10" s="142"/>
      <c r="C10" s="142"/>
      <c r="D10" s="142"/>
      <c r="E10" s="138"/>
      <c r="F10" s="139">
        <f>F8+F9</f>
        <v>0</v>
      </c>
      <c r="G10" s="139">
        <f aca="true" t="shared" si="0" ref="G10:Q10">SUM(G8:G9)</f>
        <v>0</v>
      </c>
      <c r="H10" s="139">
        <f t="shared" si="0"/>
        <v>0</v>
      </c>
      <c r="I10" s="139">
        <f t="shared" si="0"/>
        <v>0</v>
      </c>
      <c r="J10" s="139">
        <f t="shared" si="0"/>
        <v>0</v>
      </c>
      <c r="K10" s="139">
        <f t="shared" si="0"/>
        <v>0</v>
      </c>
      <c r="L10" s="139">
        <f t="shared" si="0"/>
        <v>0</v>
      </c>
      <c r="M10" s="139">
        <f t="shared" si="0"/>
        <v>0</v>
      </c>
      <c r="N10" s="139">
        <f t="shared" si="0"/>
        <v>0</v>
      </c>
      <c r="O10" s="139">
        <f t="shared" si="0"/>
        <v>0</v>
      </c>
      <c r="P10" s="139">
        <f t="shared" si="0"/>
        <v>0</v>
      </c>
      <c r="Q10" s="139">
        <f t="shared" si="0"/>
        <v>0</v>
      </c>
    </row>
    <row r="11" spans="1:2" ht="14.25" customHeight="1">
      <c r="A11" s="143" t="str">
        <f>IF(A8=0,"说明：本表无数据，故公开空表。","")</f>
        <v>说明：本表无数据，故公开空表。</v>
      </c>
      <c r="B11" s="143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A4" sqref="A4:A6"/>
    </sheetView>
  </sheetViews>
  <sheetFormatPr defaultColWidth="8.7109375" defaultRowHeight="14.25" customHeight="1"/>
  <cols>
    <col min="1" max="7" width="9.140625" style="99" customWidth="1"/>
    <col min="8" max="8" width="12.00390625" style="77" customWidth="1"/>
    <col min="9" max="11" width="10.00390625" style="77" customWidth="1"/>
    <col min="12" max="12" width="9.140625" style="65" customWidth="1"/>
    <col min="13" max="14" width="9.140625" style="77" customWidth="1"/>
    <col min="15" max="16" width="12.7109375" style="77" customWidth="1"/>
    <col min="17" max="17" width="9.140625" style="65" customWidth="1"/>
    <col min="18" max="18" width="10.421875" style="77" customWidth="1"/>
    <col min="19" max="19" width="9.140625" style="65" customWidth="1"/>
    <col min="20" max="247" width="9.140625" style="65" bestFit="1" customWidth="1"/>
    <col min="248" max="16384" width="8.7109375" style="65" customWidth="1"/>
  </cols>
  <sheetData>
    <row r="1" spans="1:18" ht="13.5" customHeight="1">
      <c r="A1" s="78"/>
      <c r="B1" s="78"/>
      <c r="C1" s="78"/>
      <c r="D1" s="78"/>
      <c r="E1" s="78"/>
      <c r="F1" s="78"/>
      <c r="G1" s="78"/>
      <c r="H1" s="100"/>
      <c r="I1" s="100"/>
      <c r="J1" s="100"/>
      <c r="K1" s="100"/>
      <c r="L1" s="115"/>
      <c r="M1" s="116"/>
      <c r="N1" s="116"/>
      <c r="O1" s="116"/>
      <c r="P1" s="116"/>
      <c r="Q1" s="122"/>
      <c r="R1" s="123" t="s">
        <v>419</v>
      </c>
    </row>
    <row r="2" spans="1:18" ht="27.75" customHeight="1">
      <c r="A2" s="101" t="s">
        <v>420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25.5" customHeight="1">
      <c r="A3" s="103" t="str">
        <f>'部门政府采购预算表07'!A3</f>
        <v>单位名称：大姚县昙华乡人民政府</v>
      </c>
      <c r="B3" s="104"/>
      <c r="C3" s="104"/>
      <c r="D3" s="104"/>
      <c r="E3" s="104"/>
      <c r="F3" s="104"/>
      <c r="G3" s="104"/>
      <c r="H3" s="82"/>
      <c r="I3" s="82"/>
      <c r="J3" s="82"/>
      <c r="K3" s="82"/>
      <c r="L3" s="115"/>
      <c r="M3" s="116"/>
      <c r="N3" s="116"/>
      <c r="O3" s="116"/>
      <c r="P3" s="116"/>
      <c r="Q3" s="124"/>
      <c r="R3" s="125" t="s">
        <v>172</v>
      </c>
    </row>
    <row r="4" spans="1:18" ht="15.75" customHeight="1">
      <c r="A4" s="105" t="s">
        <v>410</v>
      </c>
      <c r="B4" s="105" t="s">
        <v>421</v>
      </c>
      <c r="C4" s="105" t="s">
        <v>422</v>
      </c>
      <c r="D4" s="105" t="s">
        <v>423</v>
      </c>
      <c r="E4" s="105" t="s">
        <v>424</v>
      </c>
      <c r="F4" s="105" t="s">
        <v>425</v>
      </c>
      <c r="G4" s="105" t="s">
        <v>426</v>
      </c>
      <c r="H4" s="105" t="s">
        <v>188</v>
      </c>
      <c r="I4" s="105"/>
      <c r="J4" s="105"/>
      <c r="K4" s="105"/>
      <c r="L4" s="117"/>
      <c r="M4" s="105"/>
      <c r="N4" s="105"/>
      <c r="O4" s="105"/>
      <c r="P4" s="105"/>
      <c r="Q4" s="117"/>
      <c r="R4" s="105"/>
    </row>
    <row r="5" spans="1:18" ht="17.25" customHeight="1">
      <c r="A5" s="105"/>
      <c r="B5" s="105"/>
      <c r="C5" s="105"/>
      <c r="D5" s="105"/>
      <c r="E5" s="105"/>
      <c r="F5" s="105"/>
      <c r="G5" s="105"/>
      <c r="H5" s="105" t="s">
        <v>54</v>
      </c>
      <c r="I5" s="105" t="s">
        <v>57</v>
      </c>
      <c r="J5" s="105" t="s">
        <v>416</v>
      </c>
      <c r="K5" s="105" t="s">
        <v>417</v>
      </c>
      <c r="L5" s="118" t="s">
        <v>418</v>
      </c>
      <c r="M5" s="105" t="s">
        <v>61</v>
      </c>
      <c r="N5" s="105"/>
      <c r="O5" s="105"/>
      <c r="P5" s="105"/>
      <c r="Q5" s="118"/>
      <c r="R5" s="105"/>
    </row>
    <row r="6" spans="1:18" ht="54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17"/>
      <c r="M6" s="105" t="s">
        <v>56</v>
      </c>
      <c r="N6" s="105" t="s">
        <v>62</v>
      </c>
      <c r="O6" s="105" t="s">
        <v>363</v>
      </c>
      <c r="P6" s="105" t="s">
        <v>64</v>
      </c>
      <c r="Q6" s="117" t="s">
        <v>65</v>
      </c>
      <c r="R6" s="105" t="s">
        <v>66</v>
      </c>
    </row>
    <row r="7" spans="1:18" ht="15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05">
        <v>17</v>
      </c>
      <c r="R7" s="105">
        <v>18</v>
      </c>
    </row>
    <row r="8" spans="1:18" ht="22.5" customHeight="1">
      <c r="A8" s="106"/>
      <c r="B8" s="106"/>
      <c r="C8" s="106"/>
      <c r="D8" s="107"/>
      <c r="E8" s="106"/>
      <c r="F8" s="106"/>
      <c r="G8" s="106"/>
      <c r="H8" s="108">
        <f>I8+J8+K8+L8+M8</f>
        <v>0</v>
      </c>
      <c r="I8" s="108"/>
      <c r="J8" s="108"/>
      <c r="K8" s="108"/>
      <c r="L8" s="108"/>
      <c r="M8" s="108">
        <f>N8+O8+P8+Q8+R8</f>
        <v>0</v>
      </c>
      <c r="N8" s="108"/>
      <c r="O8" s="108"/>
      <c r="P8" s="108"/>
      <c r="Q8" s="108"/>
      <c r="R8" s="108"/>
    </row>
    <row r="9" spans="1:18" ht="22.5" customHeight="1">
      <c r="A9" s="109"/>
      <c r="B9" s="110"/>
      <c r="C9" s="110"/>
      <c r="D9" s="111"/>
      <c r="E9" s="110"/>
      <c r="F9" s="110"/>
      <c r="G9" s="110"/>
      <c r="H9" s="108">
        <f>I9+J9+K9+L9+M9</f>
        <v>0</v>
      </c>
      <c r="I9" s="119"/>
      <c r="J9" s="119"/>
      <c r="K9" s="119"/>
      <c r="L9" s="108"/>
      <c r="M9" s="108">
        <f>N9+O9+P9+Q9+R9</f>
        <v>0</v>
      </c>
      <c r="N9" s="119"/>
      <c r="O9" s="119"/>
      <c r="P9" s="119"/>
      <c r="Q9" s="108"/>
      <c r="R9" s="119"/>
    </row>
    <row r="10" spans="1:18" ht="22.5" customHeight="1">
      <c r="A10" s="109"/>
      <c r="B10" s="112"/>
      <c r="C10" s="112"/>
      <c r="D10" s="113"/>
      <c r="E10" s="112"/>
      <c r="F10" s="112"/>
      <c r="G10" s="112"/>
      <c r="H10" s="108">
        <f>I10+J10+K10+L10+M10</f>
        <v>0</v>
      </c>
      <c r="I10" s="120"/>
      <c r="J10" s="120"/>
      <c r="K10" s="120"/>
      <c r="L10" s="120"/>
      <c r="M10" s="108">
        <f>N10+O10+P10+Q10+R10</f>
        <v>0</v>
      </c>
      <c r="N10" s="120"/>
      <c r="O10" s="120"/>
      <c r="P10" s="120"/>
      <c r="Q10" s="120"/>
      <c r="R10" s="120"/>
    </row>
    <row r="11" spans="1:18" ht="22.5" customHeight="1">
      <c r="A11" s="106" t="s">
        <v>123</v>
      </c>
      <c r="B11" s="106"/>
      <c r="C11" s="106"/>
      <c r="D11" s="106"/>
      <c r="E11" s="106"/>
      <c r="F11" s="106"/>
      <c r="G11" s="106"/>
      <c r="H11" s="114">
        <f>SUM(H8:H10)</f>
        <v>0</v>
      </c>
      <c r="I11" s="114">
        <f>SUM(I8:I10)</f>
        <v>0</v>
      </c>
      <c r="J11" s="114">
        <f>SUM(J8:J10)</f>
        <v>0</v>
      </c>
      <c r="K11" s="114">
        <f>SUM(K8:K10)</f>
        <v>0</v>
      </c>
      <c r="L11" s="121"/>
      <c r="M11" s="114">
        <f>SUM(M8:M10)</f>
        <v>0</v>
      </c>
      <c r="N11" s="114">
        <f>SUM(N8:N10)</f>
        <v>0</v>
      </c>
      <c r="O11" s="114">
        <f>SUM(O9:O10)</f>
        <v>0</v>
      </c>
      <c r="P11" s="114">
        <f>SUM(P8:P10)</f>
        <v>0</v>
      </c>
      <c r="Q11" s="121">
        <f>SUM(Q8:Q10)</f>
        <v>0</v>
      </c>
      <c r="R11" s="114">
        <f>SUM(R8:R10)</f>
        <v>0</v>
      </c>
    </row>
    <row r="12" spans="1:4" ht="14.25" customHeight="1">
      <c r="A12" s="98" t="str">
        <f>IF(A8=0,"说明：本表无数据，故公开空表。","")</f>
        <v>说明：本表无数据，故公开空表。</v>
      </c>
      <c r="B12" s="98"/>
      <c r="C12" s="98"/>
      <c r="D12" s="98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4" sqref="A4:A5"/>
    </sheetView>
  </sheetViews>
  <sheetFormatPr defaultColWidth="8.8515625" defaultRowHeight="14.25" customHeight="1"/>
  <cols>
    <col min="1" max="1" width="37.7109375" style="77" customWidth="1"/>
    <col min="2" max="2" width="18.140625" style="77" customWidth="1"/>
    <col min="3" max="3" width="24.57421875" style="77" customWidth="1"/>
    <col min="4" max="4" width="26.421875" style="77" customWidth="1"/>
    <col min="5" max="5" width="26.28125" style="77" customWidth="1"/>
    <col min="6" max="6" width="9.140625" style="65" customWidth="1"/>
    <col min="7" max="16384" width="9.140625" style="65" bestFit="1" customWidth="1"/>
  </cols>
  <sheetData>
    <row r="1" spans="1:5" ht="13.5" customHeight="1">
      <c r="A1" s="78"/>
      <c r="B1" s="78"/>
      <c r="C1" s="78"/>
      <c r="D1" s="79"/>
      <c r="E1" s="76" t="s">
        <v>427</v>
      </c>
    </row>
    <row r="2" spans="1:5" ht="27.75" customHeight="1">
      <c r="A2" s="80" t="s">
        <v>428</v>
      </c>
      <c r="B2" s="67"/>
      <c r="C2" s="67"/>
      <c r="D2" s="67"/>
      <c r="E2" s="68"/>
    </row>
    <row r="3" spans="1:5" ht="18" customHeight="1">
      <c r="A3" s="81" t="str">
        <f>'政府购买服务预算表08'!A3</f>
        <v>单位名称：大姚县昙华乡人民政府</v>
      </c>
      <c r="B3" s="82"/>
      <c r="C3" s="82"/>
      <c r="D3" s="83"/>
      <c r="E3" s="84" t="s">
        <v>172</v>
      </c>
    </row>
    <row r="4" spans="1:5" ht="19.5" customHeight="1">
      <c r="A4" s="85" t="s">
        <v>429</v>
      </c>
      <c r="B4" s="86" t="s">
        <v>188</v>
      </c>
      <c r="C4" s="87"/>
      <c r="D4" s="87"/>
      <c r="E4" s="88" t="s">
        <v>430</v>
      </c>
    </row>
    <row r="5" spans="1:5" ht="40.5" customHeight="1">
      <c r="A5" s="89"/>
      <c r="B5" s="90" t="s">
        <v>54</v>
      </c>
      <c r="C5" s="91" t="s">
        <v>57</v>
      </c>
      <c r="D5" s="92" t="s">
        <v>431</v>
      </c>
      <c r="E5" s="88" t="s">
        <v>432</v>
      </c>
    </row>
    <row r="6" spans="1:5" ht="19.5" customHeight="1">
      <c r="A6" s="88">
        <v>1</v>
      </c>
      <c r="B6" s="88">
        <v>2</v>
      </c>
      <c r="C6" s="88">
        <v>3</v>
      </c>
      <c r="D6" s="93">
        <v>4</v>
      </c>
      <c r="E6" s="94">
        <v>5</v>
      </c>
    </row>
    <row r="7" spans="1:5" ht="19.5" customHeight="1">
      <c r="A7" s="72" t="s">
        <v>386</v>
      </c>
      <c r="B7" s="95">
        <f>C7+D7</f>
        <v>0</v>
      </c>
      <c r="C7" s="95"/>
      <c r="D7" s="96"/>
      <c r="E7" s="97" t="s">
        <v>386</v>
      </c>
    </row>
    <row r="8" spans="1:5" ht="19.5" customHeight="1">
      <c r="A8" s="73" t="s">
        <v>386</v>
      </c>
      <c r="B8" s="95" t="s">
        <v>386</v>
      </c>
      <c r="C8" s="95"/>
      <c r="D8" s="96"/>
      <c r="E8" s="97" t="s">
        <v>386</v>
      </c>
    </row>
    <row r="9" spans="1:4" ht="14.25" customHeight="1">
      <c r="A9" s="98" t="s">
        <v>433</v>
      </c>
      <c r="B9" s="98"/>
      <c r="C9" s="98"/>
      <c r="D9" s="98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4" sqref="A4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6" t="s">
        <v>434</v>
      </c>
    </row>
    <row r="2" spans="1:10" ht="28.5" customHeight="1">
      <c r="A2" s="66" t="s">
        <v>435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'对下转移支付预算表09-1'!A3</f>
        <v>单位名称：大姚县昙华乡人民政府</v>
      </c>
    </row>
    <row r="4" spans="1:10" ht="44.25" customHeight="1">
      <c r="A4" s="71" t="s">
        <v>373</v>
      </c>
      <c r="B4" s="71" t="s">
        <v>374</v>
      </c>
      <c r="C4" s="71" t="s">
        <v>375</v>
      </c>
      <c r="D4" s="71" t="s">
        <v>376</v>
      </c>
      <c r="E4" s="71" t="s">
        <v>377</v>
      </c>
      <c r="F4" s="18" t="s">
        <v>378</v>
      </c>
      <c r="G4" s="71" t="s">
        <v>379</v>
      </c>
      <c r="H4" s="18" t="s">
        <v>380</v>
      </c>
      <c r="I4" s="18" t="s">
        <v>381</v>
      </c>
      <c r="J4" s="71" t="s">
        <v>382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8">
        <v>6</v>
      </c>
      <c r="G5" s="71">
        <v>7</v>
      </c>
      <c r="H5" s="18">
        <v>8</v>
      </c>
      <c r="I5" s="18">
        <v>9</v>
      </c>
      <c r="J5" s="71">
        <v>10</v>
      </c>
    </row>
    <row r="6" spans="1:10" ht="42" customHeight="1">
      <c r="A6" s="72" t="s">
        <v>386</v>
      </c>
      <c r="B6" s="73"/>
      <c r="C6" s="73"/>
      <c r="D6" s="73"/>
      <c r="E6" s="74"/>
      <c r="F6" s="75"/>
      <c r="G6" s="74"/>
      <c r="H6" s="75"/>
      <c r="I6" s="75"/>
      <c r="J6" s="74"/>
    </row>
    <row r="7" spans="1:10" ht="42.75" customHeight="1">
      <c r="A7" s="23" t="s">
        <v>386</v>
      </c>
      <c r="B7" s="23" t="s">
        <v>386</v>
      </c>
      <c r="C7" s="23" t="s">
        <v>386</v>
      </c>
      <c r="D7" s="23" t="s">
        <v>386</v>
      </c>
      <c r="E7" s="72" t="s">
        <v>386</v>
      </c>
      <c r="F7" s="23" t="s">
        <v>386</v>
      </c>
      <c r="G7" s="72" t="s">
        <v>386</v>
      </c>
      <c r="H7" s="23" t="s">
        <v>386</v>
      </c>
      <c r="I7" s="23" t="s">
        <v>386</v>
      </c>
      <c r="J7" s="72" t="s">
        <v>386</v>
      </c>
    </row>
    <row r="8" ht="24.75" customHeight="1">
      <c r="A8" s="63" t="s">
        <v>433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4" sqref="A4:A5"/>
    </sheetView>
  </sheetViews>
  <sheetFormatPr defaultColWidth="8.8515625" defaultRowHeight="12.75"/>
  <cols>
    <col min="1" max="1" width="29.00390625" style="49" bestFit="1" customWidth="1"/>
    <col min="2" max="2" width="18.7109375" style="49" customWidth="1"/>
    <col min="3" max="3" width="24.8515625" style="49" customWidth="1"/>
    <col min="4" max="6" width="23.57421875" style="49" customWidth="1"/>
    <col min="7" max="7" width="25.140625" style="49" customWidth="1"/>
    <col min="8" max="8" width="18.8515625" style="49" customWidth="1"/>
    <col min="9" max="16384" width="9.140625" style="49" bestFit="1" customWidth="1"/>
  </cols>
  <sheetData>
    <row r="1" ht="12">
      <c r="H1" s="50" t="s">
        <v>436</v>
      </c>
    </row>
    <row r="2" spans="1:8" ht="30.75">
      <c r="A2" s="51" t="s">
        <v>437</v>
      </c>
      <c r="B2" s="51"/>
      <c r="C2" s="51"/>
      <c r="D2" s="51"/>
      <c r="E2" s="52"/>
      <c r="F2" s="52"/>
      <c r="G2" s="52"/>
      <c r="H2" s="52"/>
    </row>
    <row r="3" spans="1:2" ht="13.5">
      <c r="A3" s="53" t="str">
        <f>'对下转移支付预算表09-1'!A3</f>
        <v>单位名称：大姚县昙华乡人民政府</v>
      </c>
      <c r="B3" s="53"/>
    </row>
    <row r="4" spans="1:8" ht="18" customHeight="1">
      <c r="A4" s="54" t="s">
        <v>181</v>
      </c>
      <c r="B4" s="54" t="s">
        <v>438</v>
      </c>
      <c r="C4" s="54" t="s">
        <v>439</v>
      </c>
      <c r="D4" s="54" t="s">
        <v>440</v>
      </c>
      <c r="E4" s="54" t="s">
        <v>441</v>
      </c>
      <c r="F4" s="55" t="s">
        <v>442</v>
      </c>
      <c r="G4" s="56"/>
      <c r="H4" s="57"/>
    </row>
    <row r="5" spans="1:8" ht="18" customHeight="1">
      <c r="A5" s="58"/>
      <c r="B5" s="58"/>
      <c r="C5" s="58"/>
      <c r="D5" s="58"/>
      <c r="E5" s="58"/>
      <c r="F5" s="59" t="s">
        <v>414</v>
      </c>
      <c r="G5" s="59" t="s">
        <v>443</v>
      </c>
      <c r="H5" s="59" t="s">
        <v>444</v>
      </c>
    </row>
    <row r="6" spans="1:8" ht="21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ht="33" customHeight="1">
      <c r="A7" s="61"/>
      <c r="B7" s="61"/>
      <c r="C7" s="61"/>
      <c r="D7" s="61"/>
      <c r="E7" s="61"/>
      <c r="F7" s="60"/>
      <c r="G7" s="60"/>
      <c r="H7" s="60"/>
    </row>
    <row r="8" spans="1:8" ht="24" customHeight="1">
      <c r="A8" s="62"/>
      <c r="B8" s="62"/>
      <c r="C8" s="62"/>
      <c r="D8" s="62"/>
      <c r="E8" s="62"/>
      <c r="F8" s="60"/>
      <c r="G8" s="60"/>
      <c r="H8" s="60"/>
    </row>
    <row r="9" spans="1:8" ht="24" customHeight="1">
      <c r="A9" s="62"/>
      <c r="B9" s="62"/>
      <c r="C9" s="62"/>
      <c r="D9" s="62"/>
      <c r="E9" s="62"/>
      <c r="F9" s="60"/>
      <c r="G9" s="60"/>
      <c r="H9" s="60"/>
    </row>
    <row r="10" ht="22.5" customHeight="1">
      <c r="A10" s="63" t="s">
        <v>433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4" sqref="A4:A5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47" t="s">
        <v>445</v>
      </c>
    </row>
    <row r="2" spans="1:11" ht="27">
      <c r="A2" s="28" t="s">
        <v>446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30" t="str">
        <f>'部门政府采购预算表07'!A3</f>
        <v>单位名称：大姚县昙华乡人民政府</v>
      </c>
      <c r="B3" s="31"/>
      <c r="C3" s="32"/>
      <c r="D3" s="32"/>
      <c r="E3" s="32"/>
      <c r="F3" s="33"/>
      <c r="G3" s="32"/>
      <c r="H3" s="33"/>
      <c r="I3" s="32"/>
      <c r="J3" s="32"/>
      <c r="K3" s="47" t="s">
        <v>4</v>
      </c>
    </row>
    <row r="4" spans="1:11" ht="13.5">
      <c r="A4" s="34" t="s">
        <v>358</v>
      </c>
      <c r="B4" s="34" t="s">
        <v>183</v>
      </c>
      <c r="C4" s="35" t="s">
        <v>359</v>
      </c>
      <c r="D4" s="35" t="s">
        <v>184</v>
      </c>
      <c r="E4" s="35" t="s">
        <v>185</v>
      </c>
      <c r="F4" s="36" t="s">
        <v>360</v>
      </c>
      <c r="G4" s="34" t="s">
        <v>361</v>
      </c>
      <c r="H4" s="35" t="s">
        <v>54</v>
      </c>
      <c r="I4" s="48" t="s">
        <v>447</v>
      </c>
      <c r="J4" s="48"/>
      <c r="K4" s="48"/>
    </row>
    <row r="5" spans="1:11" ht="27">
      <c r="A5" s="37"/>
      <c r="B5" s="37"/>
      <c r="C5" s="37"/>
      <c r="D5" s="37"/>
      <c r="E5" s="37"/>
      <c r="F5" s="37"/>
      <c r="G5" s="37"/>
      <c r="H5" s="37"/>
      <c r="I5" s="17" t="s">
        <v>57</v>
      </c>
      <c r="J5" s="17" t="s">
        <v>58</v>
      </c>
      <c r="K5" s="17" t="s">
        <v>59</v>
      </c>
    </row>
    <row r="6" spans="1:11" ht="13.5">
      <c r="A6" s="38">
        <v>1</v>
      </c>
      <c r="B6" s="38">
        <v>2</v>
      </c>
      <c r="C6" s="38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ht="13.5">
      <c r="A7" s="40" t="s">
        <v>386</v>
      </c>
      <c r="B7" s="40" t="s">
        <v>386</v>
      </c>
      <c r="C7" s="40" t="s">
        <v>386</v>
      </c>
      <c r="D7" s="40"/>
      <c r="E7" s="40"/>
      <c r="F7" s="40"/>
      <c r="G7" s="40"/>
      <c r="H7" s="41" t="s">
        <v>386</v>
      </c>
      <c r="I7" s="41" t="s">
        <v>386</v>
      </c>
      <c r="J7" s="41" t="s">
        <v>386</v>
      </c>
      <c r="K7" s="41" t="s">
        <v>386</v>
      </c>
    </row>
    <row r="8" spans="1:11" ht="13.5">
      <c r="A8" s="40"/>
      <c r="B8" s="40"/>
      <c r="C8" s="40"/>
      <c r="D8" s="40" t="s">
        <v>386</v>
      </c>
      <c r="E8" s="40" t="s">
        <v>386</v>
      </c>
      <c r="F8" s="40" t="s">
        <v>386</v>
      </c>
      <c r="G8" s="40" t="s">
        <v>386</v>
      </c>
      <c r="H8" s="41" t="s">
        <v>386</v>
      </c>
      <c r="I8" s="41" t="s">
        <v>386</v>
      </c>
      <c r="J8" s="41" t="s">
        <v>386</v>
      </c>
      <c r="K8" s="41" t="s">
        <v>386</v>
      </c>
    </row>
    <row r="9" spans="1:11" ht="13.5">
      <c r="A9" s="42" t="s">
        <v>54</v>
      </c>
      <c r="B9" s="43"/>
      <c r="C9" s="43"/>
      <c r="D9" s="43"/>
      <c r="E9" s="43"/>
      <c r="F9" s="43"/>
      <c r="G9" s="44"/>
      <c r="H9" s="45" t="s">
        <v>386</v>
      </c>
      <c r="I9" s="45" t="s">
        <v>386</v>
      </c>
      <c r="J9" s="45" t="s">
        <v>386</v>
      </c>
      <c r="K9" s="45" t="s">
        <v>386</v>
      </c>
    </row>
    <row r="10" ht="12.75">
      <c r="A10" s="46" t="s">
        <v>433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20" sqref="A20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448</v>
      </c>
    </row>
    <row r="2" spans="1:7" s="1" customFormat="1" ht="45" customHeight="1">
      <c r="A2" s="6" t="s">
        <v>449</v>
      </c>
      <c r="B2" s="7"/>
      <c r="C2" s="7"/>
      <c r="D2" s="7"/>
      <c r="E2" s="8"/>
      <c r="F2" s="8"/>
      <c r="G2" s="7"/>
    </row>
    <row r="3" spans="1:7" s="1" customFormat="1" ht="15" customHeight="1">
      <c r="A3" s="9" t="str">
        <f>'政府购买服务预算表08'!A3</f>
        <v>单位名称：大姚县昙华乡人民政府</v>
      </c>
      <c r="B3" s="10"/>
      <c r="C3" s="10"/>
      <c r="D3" s="10"/>
      <c r="E3" s="2"/>
      <c r="F3" s="2"/>
      <c r="G3" s="5" t="s">
        <v>172</v>
      </c>
    </row>
    <row r="4" spans="1:7" s="1" customFormat="1" ht="45" customHeight="1">
      <c r="A4" s="11" t="s">
        <v>359</v>
      </c>
      <c r="B4" s="11" t="s">
        <v>358</v>
      </c>
      <c r="C4" s="11" t="s">
        <v>183</v>
      </c>
      <c r="D4" s="11" t="s">
        <v>450</v>
      </c>
      <c r="E4" s="12" t="s">
        <v>57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451</v>
      </c>
      <c r="F5" s="17" t="s">
        <v>452</v>
      </c>
      <c r="G5" s="17" t="s">
        <v>453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67</v>
      </c>
      <c r="B7" s="20"/>
      <c r="C7" s="20"/>
      <c r="D7" s="20"/>
      <c r="E7" s="21">
        <v>54936</v>
      </c>
      <c r="F7" s="21"/>
      <c r="G7" s="22"/>
    </row>
    <row r="8" spans="1:7" s="1" customFormat="1" ht="30" customHeight="1">
      <c r="A8" s="19"/>
      <c r="B8" s="23" t="s">
        <v>366</v>
      </c>
      <c r="C8" s="23" t="s">
        <v>365</v>
      </c>
      <c r="D8" s="20" t="s">
        <v>454</v>
      </c>
      <c r="E8" s="21">
        <v>54936</v>
      </c>
      <c r="F8" s="21"/>
      <c r="G8" s="22"/>
    </row>
    <row r="9" spans="1:7" s="1" customFormat="1" ht="30" customHeight="1">
      <c r="A9" s="24" t="s">
        <v>54</v>
      </c>
      <c r="B9" s="25"/>
      <c r="C9" s="25"/>
      <c r="D9" s="26"/>
      <c r="E9" s="21">
        <v>54936</v>
      </c>
      <c r="F9" s="21"/>
      <c r="G9" s="22"/>
    </row>
  </sheetData>
  <sheetProtection/>
  <mergeCells count="7">
    <mergeCell ref="A2:G2"/>
    <mergeCell ref="E4:G4"/>
    <mergeCell ref="A9:D9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C18" sqref="C18:C19"/>
    </sheetView>
  </sheetViews>
  <sheetFormatPr defaultColWidth="8.00390625" defaultRowHeight="14.25" customHeight="1"/>
  <cols>
    <col min="1" max="1" width="21.140625" style="77" customWidth="1"/>
    <col min="2" max="2" width="23.421875" style="77" customWidth="1"/>
    <col min="3" max="8" width="12.57421875" style="77" customWidth="1"/>
    <col min="9" max="9" width="8.8515625" style="77" customWidth="1"/>
    <col min="10" max="14" width="12.57421875" style="77" customWidth="1"/>
    <col min="15" max="15" width="8.00390625" style="65" customWidth="1"/>
    <col min="16" max="16" width="9.57421875" style="65" customWidth="1"/>
    <col min="17" max="17" width="9.7109375" style="65" customWidth="1"/>
    <col min="18" max="18" width="10.57421875" style="65" customWidth="1"/>
    <col min="19" max="20" width="10.140625" style="77" customWidth="1"/>
    <col min="21" max="21" width="8.00390625" style="65" customWidth="1"/>
    <col min="22" max="16384" width="8.00390625" style="65" customWidth="1"/>
  </cols>
  <sheetData>
    <row r="1" spans="1:20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270"/>
      <c r="P1" s="270"/>
      <c r="Q1" s="270"/>
      <c r="R1" s="270"/>
      <c r="S1" s="274" t="s">
        <v>49</v>
      </c>
      <c r="T1" s="274" t="s">
        <v>49</v>
      </c>
    </row>
    <row r="2" spans="1:20" ht="36" customHeight="1">
      <c r="A2" s="254" t="s">
        <v>50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8"/>
      <c r="T2" s="69"/>
    </row>
    <row r="3" spans="1:20" ht="20.25" customHeight="1">
      <c r="A3" s="255" t="str">
        <f>'财务收支预算总表01-1'!A3</f>
        <v>单位名称：大姚县昙华乡人民政府</v>
      </c>
      <c r="B3" s="256"/>
      <c r="C3" s="256"/>
      <c r="D3" s="25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71"/>
      <c r="P3" s="271"/>
      <c r="Q3" s="271"/>
      <c r="R3" s="271"/>
      <c r="S3" s="275" t="s">
        <v>4</v>
      </c>
      <c r="T3" s="275" t="s">
        <v>51</v>
      </c>
    </row>
    <row r="4" spans="1:20" ht="18.75" customHeight="1">
      <c r="A4" s="257" t="s">
        <v>52</v>
      </c>
      <c r="B4" s="258" t="s">
        <v>53</v>
      </c>
      <c r="C4" s="258" t="s">
        <v>54</v>
      </c>
      <c r="D4" s="259" t="s">
        <v>55</v>
      </c>
      <c r="E4" s="260"/>
      <c r="F4" s="260"/>
      <c r="G4" s="260"/>
      <c r="H4" s="260"/>
      <c r="I4" s="260"/>
      <c r="J4" s="260"/>
      <c r="K4" s="260"/>
      <c r="L4" s="260"/>
      <c r="M4" s="260"/>
      <c r="N4" s="251"/>
      <c r="O4" s="259" t="s">
        <v>46</v>
      </c>
      <c r="P4" s="259"/>
      <c r="Q4" s="259"/>
      <c r="R4" s="259"/>
      <c r="S4" s="260"/>
      <c r="T4" s="276"/>
    </row>
    <row r="5" spans="1:20" ht="18.75" customHeight="1">
      <c r="A5" s="261"/>
      <c r="B5" s="262"/>
      <c r="C5" s="262"/>
      <c r="D5" s="263" t="s">
        <v>56</v>
      </c>
      <c r="E5" s="263" t="s">
        <v>57</v>
      </c>
      <c r="F5" s="263" t="s">
        <v>58</v>
      </c>
      <c r="G5" s="263" t="s">
        <v>59</v>
      </c>
      <c r="H5" s="263" t="s">
        <v>60</v>
      </c>
      <c r="I5" s="272" t="s">
        <v>61</v>
      </c>
      <c r="J5" s="260"/>
      <c r="K5" s="260"/>
      <c r="L5" s="260"/>
      <c r="M5" s="260"/>
      <c r="N5" s="251"/>
      <c r="O5" s="257" t="s">
        <v>56</v>
      </c>
      <c r="P5" s="257" t="s">
        <v>57</v>
      </c>
      <c r="Q5" s="257" t="s">
        <v>58</v>
      </c>
      <c r="R5" s="257" t="s">
        <v>59</v>
      </c>
      <c r="S5" s="257" t="s">
        <v>60</v>
      </c>
      <c r="T5" s="257" t="s">
        <v>61</v>
      </c>
    </row>
    <row r="6" spans="1:20" ht="33.75" customHeight="1">
      <c r="A6" s="264"/>
      <c r="B6" s="265"/>
      <c r="C6" s="265"/>
      <c r="D6" s="264"/>
      <c r="E6" s="264"/>
      <c r="F6" s="264"/>
      <c r="G6" s="264"/>
      <c r="H6" s="264"/>
      <c r="I6" s="265" t="s">
        <v>56</v>
      </c>
      <c r="J6" s="265" t="s">
        <v>62</v>
      </c>
      <c r="K6" s="265" t="s">
        <v>63</v>
      </c>
      <c r="L6" s="265" t="s">
        <v>64</v>
      </c>
      <c r="M6" s="265" t="s">
        <v>65</v>
      </c>
      <c r="N6" s="265" t="s">
        <v>66</v>
      </c>
      <c r="O6" s="273"/>
      <c r="P6" s="273"/>
      <c r="Q6" s="273"/>
      <c r="R6" s="273"/>
      <c r="S6" s="273"/>
      <c r="T6" s="273"/>
    </row>
    <row r="7" spans="1:20" ht="16.5" customHeight="1">
      <c r="A7" s="266">
        <v>1</v>
      </c>
      <c r="B7" s="267">
        <v>2</v>
      </c>
      <c r="C7" s="267">
        <v>3</v>
      </c>
      <c r="D7" s="266">
        <v>4</v>
      </c>
      <c r="E7" s="267">
        <v>5</v>
      </c>
      <c r="F7" s="267">
        <v>6</v>
      </c>
      <c r="G7" s="266">
        <v>7</v>
      </c>
      <c r="H7" s="267">
        <v>8</v>
      </c>
      <c r="I7" s="267">
        <v>9</v>
      </c>
      <c r="J7" s="266">
        <v>10</v>
      </c>
      <c r="K7" s="267">
        <v>11</v>
      </c>
      <c r="L7" s="267">
        <v>12</v>
      </c>
      <c r="M7" s="266">
        <v>13</v>
      </c>
      <c r="N7" s="267">
        <v>14</v>
      </c>
      <c r="O7" s="267">
        <v>15</v>
      </c>
      <c r="P7" s="266">
        <v>16</v>
      </c>
      <c r="Q7" s="267">
        <v>17</v>
      </c>
      <c r="R7" s="267">
        <v>18</v>
      </c>
      <c r="S7" s="266">
        <v>19</v>
      </c>
      <c r="T7" s="267">
        <v>20</v>
      </c>
    </row>
    <row r="8" spans="1:20" s="253" customFormat="1" ht="16.5" customHeight="1">
      <c r="A8" s="244">
        <v>578015</v>
      </c>
      <c r="B8" s="268" t="s">
        <v>67</v>
      </c>
      <c r="C8" s="234">
        <v>10990662</v>
      </c>
      <c r="D8" s="234">
        <v>10990662</v>
      </c>
      <c r="E8" s="95">
        <v>10990662</v>
      </c>
      <c r="F8" s="95"/>
      <c r="G8" s="95"/>
      <c r="H8" s="95"/>
      <c r="I8" s="95">
        <f>J8+K8+L8+M8+N8</f>
        <v>0</v>
      </c>
      <c r="J8" s="95"/>
      <c r="K8" s="95"/>
      <c r="L8" s="95"/>
      <c r="M8" s="95"/>
      <c r="N8" s="95"/>
      <c r="O8" s="95">
        <f>P8+Q8+R8+S8+T8</f>
        <v>0</v>
      </c>
      <c r="P8" s="95"/>
      <c r="Q8" s="95"/>
      <c r="R8" s="95"/>
      <c r="S8" s="234"/>
      <c r="T8" s="95"/>
    </row>
    <row r="9" spans="1:20" s="253" customFormat="1" ht="16.5" customHeight="1">
      <c r="A9" s="269" t="s">
        <v>54</v>
      </c>
      <c r="B9" s="95"/>
      <c r="C9" s="95">
        <f>SUM(C8)</f>
        <v>10990662</v>
      </c>
      <c r="D9" s="95">
        <f aca="true" t="shared" si="0" ref="D9:T9">SUM(D8)</f>
        <v>10990662</v>
      </c>
      <c r="E9" s="95">
        <f t="shared" si="0"/>
        <v>10990662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 t="shared" si="0"/>
        <v>0</v>
      </c>
      <c r="P9" s="95">
        <f t="shared" si="0"/>
        <v>0</v>
      </c>
      <c r="Q9" s="95">
        <f t="shared" si="0"/>
        <v>0</v>
      </c>
      <c r="R9" s="95">
        <f t="shared" si="0"/>
        <v>0</v>
      </c>
      <c r="S9" s="95">
        <f t="shared" si="0"/>
        <v>0</v>
      </c>
      <c r="T9" s="95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workbookViewId="0" topLeftCell="A1">
      <selection activeCell="D65" sqref="D65"/>
    </sheetView>
  </sheetViews>
  <sheetFormatPr defaultColWidth="8.8515625" defaultRowHeight="14.25" customHeight="1"/>
  <cols>
    <col min="1" max="1" width="14.28125" style="77" customWidth="1"/>
    <col min="2" max="2" width="29.140625" style="77" customWidth="1"/>
    <col min="3" max="3" width="15.421875" style="77" customWidth="1"/>
    <col min="4" max="6" width="18.8515625" style="77" customWidth="1"/>
    <col min="7" max="7" width="15.57421875" style="77" customWidth="1"/>
    <col min="8" max="8" width="14.140625" style="77" customWidth="1"/>
    <col min="9" max="13" width="18.8515625" style="77" customWidth="1"/>
    <col min="14" max="14" width="9.140625" style="77" customWidth="1"/>
    <col min="15" max="16384" width="9.140625" style="77" bestFit="1" customWidth="1"/>
  </cols>
  <sheetData>
    <row r="1" spans="1:13" ht="15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 t="s">
        <v>68</v>
      </c>
    </row>
    <row r="2" spans="1:13" ht="28.5" customHeight="1">
      <c r="A2" s="67" t="s">
        <v>69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</row>
    <row r="3" spans="1:13" ht="15" customHeight="1">
      <c r="A3" s="241" t="str">
        <f>'财务收支预算总表01-1'!A3</f>
        <v>单位名称：大姚县昙华乡人民政府</v>
      </c>
      <c r="B3" s="242"/>
      <c r="C3" s="82"/>
      <c r="D3" s="82"/>
      <c r="E3" s="82"/>
      <c r="F3" s="82"/>
      <c r="G3" s="82"/>
      <c r="H3" s="82"/>
      <c r="I3" s="82"/>
      <c r="J3" s="82"/>
      <c r="K3" s="104"/>
      <c r="L3" s="104"/>
      <c r="M3" s="154" t="s">
        <v>4</v>
      </c>
    </row>
    <row r="4" spans="1:13" ht="17.25" customHeight="1">
      <c r="A4" s="91" t="s">
        <v>70</v>
      </c>
      <c r="B4" s="91" t="s">
        <v>71</v>
      </c>
      <c r="C4" s="92" t="s">
        <v>54</v>
      </c>
      <c r="D4" s="105" t="s">
        <v>72</v>
      </c>
      <c r="E4" s="105" t="s">
        <v>73</v>
      </c>
      <c r="F4" s="105" t="s">
        <v>58</v>
      </c>
      <c r="G4" s="105" t="s">
        <v>74</v>
      </c>
      <c r="H4" s="105" t="s">
        <v>61</v>
      </c>
      <c r="I4" s="105"/>
      <c r="J4" s="105"/>
      <c r="K4" s="105"/>
      <c r="L4" s="105"/>
      <c r="M4" s="105"/>
    </row>
    <row r="5" spans="1:13" ht="27">
      <c r="A5" s="132"/>
      <c r="B5" s="132"/>
      <c r="C5" s="243"/>
      <c r="D5" s="105"/>
      <c r="E5" s="105"/>
      <c r="F5" s="105"/>
      <c r="G5" s="105"/>
      <c r="H5" s="105" t="s">
        <v>56</v>
      </c>
      <c r="I5" s="105" t="s">
        <v>75</v>
      </c>
      <c r="J5" s="105" t="s">
        <v>76</v>
      </c>
      <c r="K5" s="105" t="s">
        <v>77</v>
      </c>
      <c r="L5" s="105" t="s">
        <v>78</v>
      </c>
      <c r="M5" s="105" t="s">
        <v>79</v>
      </c>
    </row>
    <row r="6" spans="1:13" ht="16.5" customHeight="1">
      <c r="A6" s="88">
        <v>1</v>
      </c>
      <c r="B6" s="88">
        <v>2</v>
      </c>
      <c r="C6" s="86">
        <v>3</v>
      </c>
      <c r="D6" s="88">
        <v>4</v>
      </c>
      <c r="E6" s="88">
        <v>5</v>
      </c>
      <c r="F6" s="86">
        <v>6</v>
      </c>
      <c r="G6" s="88">
        <v>7</v>
      </c>
      <c r="H6" s="88">
        <v>8</v>
      </c>
      <c r="I6" s="86">
        <v>9</v>
      </c>
      <c r="J6" s="88">
        <v>10</v>
      </c>
      <c r="K6" s="88">
        <v>11</v>
      </c>
      <c r="L6" s="86">
        <v>12</v>
      </c>
      <c r="M6" s="88">
        <v>13</v>
      </c>
    </row>
    <row r="7" spans="1:13" ht="16.5" customHeight="1">
      <c r="A7" s="244">
        <v>201</v>
      </c>
      <c r="B7" s="72" t="s">
        <v>80</v>
      </c>
      <c r="C7" s="245">
        <v>2774733</v>
      </c>
      <c r="D7" s="245">
        <v>2774733</v>
      </c>
      <c r="E7" s="246"/>
      <c r="F7" s="247"/>
      <c r="G7" s="246"/>
      <c r="H7" s="246">
        <f>I7+J7+K7+L7+M7</f>
        <v>0</v>
      </c>
      <c r="I7" s="247"/>
      <c r="J7" s="246"/>
      <c r="K7" s="246"/>
      <c r="L7" s="247"/>
      <c r="M7" s="246"/>
    </row>
    <row r="8" spans="1:13" ht="16.5" customHeight="1">
      <c r="A8" s="244">
        <v>20101</v>
      </c>
      <c r="B8" s="72" t="s">
        <v>81</v>
      </c>
      <c r="C8" s="245">
        <v>214576</v>
      </c>
      <c r="D8" s="245">
        <v>214576</v>
      </c>
      <c r="E8" s="246"/>
      <c r="F8" s="247"/>
      <c r="G8" s="246"/>
      <c r="H8" s="246">
        <f aca="true" t="shared" si="0" ref="H8:H39">I8+J8+K8+L8+M8</f>
        <v>0</v>
      </c>
      <c r="I8" s="247"/>
      <c r="J8" s="246"/>
      <c r="K8" s="246"/>
      <c r="L8" s="247"/>
      <c r="M8" s="246"/>
    </row>
    <row r="9" spans="1:13" ht="16.5" customHeight="1">
      <c r="A9" s="244">
        <v>2010101</v>
      </c>
      <c r="B9" s="72" t="s">
        <v>82</v>
      </c>
      <c r="C9" s="245">
        <v>161576</v>
      </c>
      <c r="D9" s="219">
        <v>161576</v>
      </c>
      <c r="E9" s="246"/>
      <c r="F9" s="247"/>
      <c r="G9" s="246"/>
      <c r="H9" s="246">
        <f t="shared" si="0"/>
        <v>0</v>
      </c>
      <c r="I9" s="247"/>
      <c r="J9" s="246"/>
      <c r="K9" s="246"/>
      <c r="L9" s="247"/>
      <c r="M9" s="246"/>
    </row>
    <row r="10" spans="1:13" ht="16.5" customHeight="1">
      <c r="A10" s="244">
        <v>2010108</v>
      </c>
      <c r="B10" s="72" t="s">
        <v>83</v>
      </c>
      <c r="C10" s="245">
        <v>53000</v>
      </c>
      <c r="D10" s="219">
        <v>53000</v>
      </c>
      <c r="E10" s="246"/>
      <c r="F10" s="247"/>
      <c r="G10" s="246"/>
      <c r="H10" s="246">
        <f t="shared" si="0"/>
        <v>0</v>
      </c>
      <c r="I10" s="247"/>
      <c r="J10" s="246"/>
      <c r="K10" s="246"/>
      <c r="L10" s="247"/>
      <c r="M10" s="246"/>
    </row>
    <row r="11" spans="1:13" ht="16.5" customHeight="1">
      <c r="A11" s="244">
        <v>20103</v>
      </c>
      <c r="B11" s="72" t="s">
        <v>84</v>
      </c>
      <c r="C11" s="245">
        <v>1337743</v>
      </c>
      <c r="D11" s="219">
        <v>1337743</v>
      </c>
      <c r="E11" s="246"/>
      <c r="F11" s="247"/>
      <c r="G11" s="246"/>
      <c r="H11" s="246">
        <f t="shared" si="0"/>
        <v>0</v>
      </c>
      <c r="I11" s="247"/>
      <c r="J11" s="246"/>
      <c r="K11" s="246"/>
      <c r="L11" s="247"/>
      <c r="M11" s="246"/>
    </row>
    <row r="12" spans="1:13" ht="16.5" customHeight="1">
      <c r="A12" s="244">
        <v>2010301</v>
      </c>
      <c r="B12" s="72" t="s">
        <v>82</v>
      </c>
      <c r="C12" s="245">
        <v>1337743</v>
      </c>
      <c r="D12" s="219">
        <v>1337743</v>
      </c>
      <c r="E12" s="246"/>
      <c r="F12" s="247"/>
      <c r="G12" s="246"/>
      <c r="H12" s="246">
        <f t="shared" si="0"/>
        <v>0</v>
      </c>
      <c r="I12" s="247"/>
      <c r="J12" s="246"/>
      <c r="K12" s="246"/>
      <c r="L12" s="247"/>
      <c r="M12" s="246"/>
    </row>
    <row r="13" spans="1:13" ht="16.5" customHeight="1">
      <c r="A13" s="244">
        <v>20106</v>
      </c>
      <c r="B13" s="72" t="s">
        <v>85</v>
      </c>
      <c r="C13" s="245">
        <v>315547</v>
      </c>
      <c r="D13" s="219">
        <v>315547</v>
      </c>
      <c r="E13" s="246"/>
      <c r="F13" s="247"/>
      <c r="G13" s="246"/>
      <c r="H13" s="246">
        <f t="shared" si="0"/>
        <v>0</v>
      </c>
      <c r="I13" s="247"/>
      <c r="J13" s="246"/>
      <c r="K13" s="246"/>
      <c r="L13" s="247"/>
      <c r="M13" s="246"/>
    </row>
    <row r="14" spans="1:13" ht="20.25" customHeight="1">
      <c r="A14" s="244">
        <v>2010601</v>
      </c>
      <c r="B14" s="72" t="s">
        <v>82</v>
      </c>
      <c r="C14" s="245">
        <v>315547</v>
      </c>
      <c r="D14" s="219">
        <v>315547</v>
      </c>
      <c r="E14" s="248"/>
      <c r="F14" s="249"/>
      <c r="G14" s="248"/>
      <c r="H14" s="246">
        <f t="shared" si="0"/>
        <v>0</v>
      </c>
      <c r="I14" s="249"/>
      <c r="J14" s="248"/>
      <c r="K14" s="248"/>
      <c r="L14" s="249"/>
      <c r="M14" s="248"/>
    </row>
    <row r="15" spans="1:13" ht="20.25" customHeight="1">
      <c r="A15" s="244">
        <v>20131</v>
      </c>
      <c r="B15" s="72" t="s">
        <v>86</v>
      </c>
      <c r="C15" s="245">
        <v>906867</v>
      </c>
      <c r="D15" s="219">
        <v>906867</v>
      </c>
      <c r="E15" s="248"/>
      <c r="F15" s="249"/>
      <c r="G15" s="248"/>
      <c r="H15" s="246">
        <f t="shared" si="0"/>
        <v>0</v>
      </c>
      <c r="I15" s="249"/>
      <c r="J15" s="248"/>
      <c r="K15" s="248"/>
      <c r="L15" s="249"/>
      <c r="M15" s="248"/>
    </row>
    <row r="16" spans="1:13" ht="20.25" customHeight="1">
      <c r="A16" s="244">
        <v>2013101</v>
      </c>
      <c r="B16" s="72" t="s">
        <v>82</v>
      </c>
      <c r="C16" s="245">
        <v>906867</v>
      </c>
      <c r="D16" s="219">
        <v>906867</v>
      </c>
      <c r="E16" s="248"/>
      <c r="F16" s="249"/>
      <c r="G16" s="248"/>
      <c r="H16" s="246">
        <f t="shared" si="0"/>
        <v>0</v>
      </c>
      <c r="I16" s="249"/>
      <c r="J16" s="248"/>
      <c r="K16" s="248"/>
      <c r="L16" s="249"/>
      <c r="M16" s="248"/>
    </row>
    <row r="17" spans="1:13" ht="20.25" customHeight="1">
      <c r="A17" s="244">
        <v>207</v>
      </c>
      <c r="B17" s="72" t="s">
        <v>87</v>
      </c>
      <c r="C17" s="245">
        <v>195534</v>
      </c>
      <c r="D17" s="219">
        <v>195534</v>
      </c>
      <c r="E17" s="248"/>
      <c r="F17" s="249"/>
      <c r="G17" s="248"/>
      <c r="H17" s="246">
        <f t="shared" si="0"/>
        <v>0</v>
      </c>
      <c r="I17" s="249"/>
      <c r="J17" s="248"/>
      <c r="K17" s="248"/>
      <c r="L17" s="249"/>
      <c r="M17" s="248"/>
    </row>
    <row r="18" spans="1:13" ht="20.25" customHeight="1">
      <c r="A18" s="244">
        <v>20701</v>
      </c>
      <c r="B18" s="72" t="s">
        <v>88</v>
      </c>
      <c r="C18" s="245">
        <v>195534</v>
      </c>
      <c r="D18" s="248">
        <v>195534</v>
      </c>
      <c r="E18" s="248"/>
      <c r="F18" s="249"/>
      <c r="G18" s="248"/>
      <c r="H18" s="246">
        <f t="shared" si="0"/>
        <v>0</v>
      </c>
      <c r="I18" s="249"/>
      <c r="J18" s="248"/>
      <c r="K18" s="248"/>
      <c r="L18" s="249"/>
      <c r="M18" s="248"/>
    </row>
    <row r="19" spans="1:13" ht="20.25" customHeight="1">
      <c r="A19" s="244">
        <v>2070109</v>
      </c>
      <c r="B19" s="72" t="s">
        <v>89</v>
      </c>
      <c r="C19" s="245">
        <v>195534</v>
      </c>
      <c r="D19" s="248">
        <v>195534</v>
      </c>
      <c r="E19" s="248"/>
      <c r="F19" s="249"/>
      <c r="G19" s="248"/>
      <c r="H19" s="246">
        <f t="shared" si="0"/>
        <v>0</v>
      </c>
      <c r="I19" s="249"/>
      <c r="J19" s="248"/>
      <c r="K19" s="248"/>
      <c r="L19" s="249"/>
      <c r="M19" s="248"/>
    </row>
    <row r="20" spans="1:13" ht="20.25" customHeight="1">
      <c r="A20" s="244">
        <v>208</v>
      </c>
      <c r="B20" s="72" t="s">
        <v>90</v>
      </c>
      <c r="C20" s="245">
        <v>1385837</v>
      </c>
      <c r="D20" s="248">
        <v>1330901</v>
      </c>
      <c r="E20" s="248">
        <v>54936</v>
      </c>
      <c r="F20" s="249"/>
      <c r="G20" s="248"/>
      <c r="H20" s="246">
        <f t="shared" si="0"/>
        <v>0</v>
      </c>
      <c r="I20" s="249"/>
      <c r="J20" s="248"/>
      <c r="K20" s="248"/>
      <c r="L20" s="249"/>
      <c r="M20" s="248"/>
    </row>
    <row r="21" spans="1:13" ht="20.25" customHeight="1">
      <c r="A21" s="244">
        <v>20802</v>
      </c>
      <c r="B21" s="72" t="s">
        <v>91</v>
      </c>
      <c r="C21" s="245">
        <v>176828</v>
      </c>
      <c r="D21" s="248">
        <v>176828</v>
      </c>
      <c r="E21" s="248"/>
      <c r="F21" s="249"/>
      <c r="G21" s="248"/>
      <c r="H21" s="246">
        <f t="shared" si="0"/>
        <v>0</v>
      </c>
      <c r="I21" s="249"/>
      <c r="J21" s="248"/>
      <c r="K21" s="248"/>
      <c r="L21" s="249"/>
      <c r="M21" s="248"/>
    </row>
    <row r="22" spans="1:13" ht="20.25" customHeight="1">
      <c r="A22" s="244">
        <v>2080201</v>
      </c>
      <c r="B22" s="72" t="s">
        <v>82</v>
      </c>
      <c r="C22" s="245">
        <v>176828</v>
      </c>
      <c r="D22" s="248">
        <v>176828</v>
      </c>
      <c r="E22" s="248"/>
      <c r="F22" s="249"/>
      <c r="G22" s="248"/>
      <c r="H22" s="246">
        <f t="shared" si="0"/>
        <v>0</v>
      </c>
      <c r="I22" s="249"/>
      <c r="J22" s="248"/>
      <c r="K22" s="248"/>
      <c r="L22" s="249"/>
      <c r="M22" s="248"/>
    </row>
    <row r="23" spans="1:13" ht="20.25" customHeight="1">
      <c r="A23" s="244">
        <v>20805</v>
      </c>
      <c r="B23" s="72" t="s">
        <v>92</v>
      </c>
      <c r="C23" s="245">
        <v>1154073</v>
      </c>
      <c r="D23" s="248">
        <v>1154073</v>
      </c>
      <c r="E23" s="248"/>
      <c r="F23" s="249"/>
      <c r="G23" s="248"/>
      <c r="H23" s="246">
        <f t="shared" si="0"/>
        <v>0</v>
      </c>
      <c r="I23" s="249"/>
      <c r="J23" s="248"/>
      <c r="K23" s="248"/>
      <c r="L23" s="249"/>
      <c r="M23" s="248"/>
    </row>
    <row r="24" spans="1:13" ht="20.25" customHeight="1">
      <c r="A24" s="244">
        <v>2080501</v>
      </c>
      <c r="B24" s="72" t="s">
        <v>93</v>
      </c>
      <c r="C24" s="245">
        <v>234888</v>
      </c>
      <c r="D24" s="248">
        <v>234888</v>
      </c>
      <c r="E24" s="248"/>
      <c r="F24" s="249"/>
      <c r="G24" s="248"/>
      <c r="H24" s="246">
        <f t="shared" si="0"/>
        <v>0</v>
      </c>
      <c r="I24" s="249"/>
      <c r="J24" s="248"/>
      <c r="K24" s="248"/>
      <c r="L24" s="249"/>
      <c r="M24" s="248"/>
    </row>
    <row r="25" spans="1:13" ht="20.25" customHeight="1">
      <c r="A25" s="244">
        <v>2080502</v>
      </c>
      <c r="B25" s="72" t="s">
        <v>94</v>
      </c>
      <c r="C25" s="245">
        <v>128136</v>
      </c>
      <c r="D25" s="248">
        <v>128136</v>
      </c>
      <c r="E25" s="248"/>
      <c r="F25" s="249"/>
      <c r="G25" s="248"/>
      <c r="H25" s="246">
        <f t="shared" si="0"/>
        <v>0</v>
      </c>
      <c r="I25" s="249"/>
      <c r="J25" s="248"/>
      <c r="K25" s="248"/>
      <c r="L25" s="249"/>
      <c r="M25" s="248"/>
    </row>
    <row r="26" spans="1:13" ht="27" customHeight="1">
      <c r="A26" s="244">
        <v>2080505</v>
      </c>
      <c r="B26" s="72" t="s">
        <v>95</v>
      </c>
      <c r="C26" s="245">
        <v>791049</v>
      </c>
      <c r="D26" s="248">
        <v>791049</v>
      </c>
      <c r="E26" s="248"/>
      <c r="F26" s="249"/>
      <c r="G26" s="248"/>
      <c r="H26" s="246">
        <f t="shared" si="0"/>
        <v>0</v>
      </c>
      <c r="I26" s="249"/>
      <c r="J26" s="248"/>
      <c r="K26" s="248"/>
      <c r="L26" s="249"/>
      <c r="M26" s="248"/>
    </row>
    <row r="27" spans="1:13" ht="20.25" customHeight="1">
      <c r="A27" s="244">
        <v>20808</v>
      </c>
      <c r="B27" s="72" t="s">
        <v>96</v>
      </c>
      <c r="C27" s="245">
        <v>54936</v>
      </c>
      <c r="D27" s="248"/>
      <c r="E27" s="248">
        <v>54936</v>
      </c>
      <c r="F27" s="249"/>
      <c r="G27" s="248"/>
      <c r="H27" s="246">
        <f t="shared" si="0"/>
        <v>0</v>
      </c>
      <c r="I27" s="249"/>
      <c r="J27" s="248"/>
      <c r="K27" s="248"/>
      <c r="L27" s="249"/>
      <c r="M27" s="248"/>
    </row>
    <row r="28" spans="1:13" ht="20.25" customHeight="1">
      <c r="A28" s="244">
        <v>2080801</v>
      </c>
      <c r="B28" s="72" t="s">
        <v>97</v>
      </c>
      <c r="C28" s="245">
        <v>54936</v>
      </c>
      <c r="D28" s="248"/>
      <c r="E28" s="248">
        <v>54936</v>
      </c>
      <c r="F28" s="249"/>
      <c r="G28" s="248"/>
      <c r="H28" s="246">
        <f t="shared" si="0"/>
        <v>0</v>
      </c>
      <c r="I28" s="249"/>
      <c r="J28" s="248"/>
      <c r="K28" s="248"/>
      <c r="L28" s="249"/>
      <c r="M28" s="248"/>
    </row>
    <row r="29" spans="1:13" ht="20.25" customHeight="1">
      <c r="A29" s="244">
        <v>210</v>
      </c>
      <c r="B29" s="72" t="s">
        <v>98</v>
      </c>
      <c r="C29" s="245">
        <v>1325308</v>
      </c>
      <c r="D29" s="248">
        <v>1325308</v>
      </c>
      <c r="E29" s="248"/>
      <c r="F29" s="249"/>
      <c r="G29" s="248"/>
      <c r="H29" s="246">
        <f t="shared" si="0"/>
        <v>0</v>
      </c>
      <c r="I29" s="249"/>
      <c r="J29" s="248"/>
      <c r="K29" s="248"/>
      <c r="L29" s="249"/>
      <c r="M29" s="248"/>
    </row>
    <row r="30" spans="1:13" ht="20.25" customHeight="1">
      <c r="A30" s="244">
        <v>21004</v>
      </c>
      <c r="B30" s="72" t="s">
        <v>99</v>
      </c>
      <c r="C30" s="245">
        <v>511339</v>
      </c>
      <c r="D30" s="248">
        <v>511339</v>
      </c>
      <c r="E30" s="248"/>
      <c r="F30" s="249"/>
      <c r="G30" s="248"/>
      <c r="H30" s="246">
        <f t="shared" si="0"/>
        <v>0</v>
      </c>
      <c r="I30" s="249"/>
      <c r="J30" s="248"/>
      <c r="K30" s="248"/>
      <c r="L30" s="249"/>
      <c r="M30" s="248"/>
    </row>
    <row r="31" spans="1:13" ht="20.25" customHeight="1">
      <c r="A31" s="244">
        <v>2100499</v>
      </c>
      <c r="B31" s="72" t="s">
        <v>100</v>
      </c>
      <c r="C31" s="245">
        <v>511339</v>
      </c>
      <c r="D31" s="248">
        <v>511339</v>
      </c>
      <c r="E31" s="248"/>
      <c r="F31" s="249"/>
      <c r="G31" s="248"/>
      <c r="H31" s="246">
        <f t="shared" si="0"/>
        <v>0</v>
      </c>
      <c r="I31" s="249"/>
      <c r="J31" s="248"/>
      <c r="K31" s="248"/>
      <c r="L31" s="249"/>
      <c r="M31" s="248"/>
    </row>
    <row r="32" spans="1:13" ht="20.25" customHeight="1">
      <c r="A32" s="244">
        <v>21007</v>
      </c>
      <c r="B32" s="72" t="s">
        <v>101</v>
      </c>
      <c r="C32" s="245">
        <v>298746</v>
      </c>
      <c r="D32" s="248">
        <v>298746</v>
      </c>
      <c r="E32" s="248"/>
      <c r="F32" s="249"/>
      <c r="G32" s="248"/>
      <c r="H32" s="246">
        <f t="shared" si="0"/>
        <v>0</v>
      </c>
      <c r="I32" s="249"/>
      <c r="J32" s="248"/>
      <c r="K32" s="248"/>
      <c r="L32" s="249"/>
      <c r="M32" s="248"/>
    </row>
    <row r="33" spans="1:13" ht="20.25" customHeight="1">
      <c r="A33" s="244">
        <v>2100716</v>
      </c>
      <c r="B33" s="72" t="s">
        <v>102</v>
      </c>
      <c r="C33" s="245">
        <v>298746</v>
      </c>
      <c r="D33" s="248">
        <v>298746</v>
      </c>
      <c r="E33" s="248"/>
      <c r="F33" s="249"/>
      <c r="G33" s="248"/>
      <c r="H33" s="246">
        <f t="shared" si="0"/>
        <v>0</v>
      </c>
      <c r="I33" s="249"/>
      <c r="J33" s="248"/>
      <c r="K33" s="248"/>
      <c r="L33" s="249"/>
      <c r="M33" s="248"/>
    </row>
    <row r="34" spans="1:13" ht="20.25" customHeight="1">
      <c r="A34" s="244">
        <v>21011</v>
      </c>
      <c r="B34" s="72" t="s">
        <v>103</v>
      </c>
      <c r="C34" s="245">
        <v>515223</v>
      </c>
      <c r="D34" s="248">
        <v>515223</v>
      </c>
      <c r="E34" s="248"/>
      <c r="F34" s="249"/>
      <c r="G34" s="248"/>
      <c r="H34" s="246">
        <f t="shared" si="0"/>
        <v>0</v>
      </c>
      <c r="I34" s="249"/>
      <c r="J34" s="248"/>
      <c r="K34" s="248"/>
      <c r="L34" s="249"/>
      <c r="M34" s="248"/>
    </row>
    <row r="35" spans="1:13" ht="20.25" customHeight="1">
      <c r="A35" s="244">
        <v>2101101</v>
      </c>
      <c r="B35" s="72" t="s">
        <v>104</v>
      </c>
      <c r="C35" s="245">
        <v>118887</v>
      </c>
      <c r="D35" s="248">
        <v>118887</v>
      </c>
      <c r="E35" s="248"/>
      <c r="F35" s="249"/>
      <c r="G35" s="248"/>
      <c r="H35" s="246">
        <f t="shared" si="0"/>
        <v>0</v>
      </c>
      <c r="I35" s="249"/>
      <c r="J35" s="248"/>
      <c r="K35" s="248"/>
      <c r="L35" s="249"/>
      <c r="M35" s="248"/>
    </row>
    <row r="36" spans="1:13" ht="20.25" customHeight="1">
      <c r="A36" s="244">
        <v>2101102</v>
      </c>
      <c r="B36" s="72" t="s">
        <v>105</v>
      </c>
      <c r="C36" s="245">
        <v>156436</v>
      </c>
      <c r="D36" s="248">
        <v>156436</v>
      </c>
      <c r="E36" s="248"/>
      <c r="F36" s="249"/>
      <c r="G36" s="248"/>
      <c r="H36" s="246">
        <f t="shared" si="0"/>
        <v>0</v>
      </c>
      <c r="I36" s="249"/>
      <c r="J36" s="248"/>
      <c r="K36" s="248"/>
      <c r="L36" s="249"/>
      <c r="M36" s="248"/>
    </row>
    <row r="37" spans="1:13" ht="20.25" customHeight="1">
      <c r="A37" s="244">
        <v>2101103</v>
      </c>
      <c r="B37" s="72" t="s">
        <v>106</v>
      </c>
      <c r="C37" s="245">
        <v>207940</v>
      </c>
      <c r="D37" s="248">
        <v>207940</v>
      </c>
      <c r="E37" s="248"/>
      <c r="F37" s="249"/>
      <c r="G37" s="248"/>
      <c r="H37" s="246">
        <f t="shared" si="0"/>
        <v>0</v>
      </c>
      <c r="I37" s="249"/>
      <c r="J37" s="248"/>
      <c r="K37" s="248"/>
      <c r="L37" s="249"/>
      <c r="M37" s="248"/>
    </row>
    <row r="38" spans="1:13" ht="20.25" customHeight="1">
      <c r="A38" s="244">
        <v>2101199</v>
      </c>
      <c r="B38" s="72" t="s">
        <v>107</v>
      </c>
      <c r="C38" s="245">
        <v>31960</v>
      </c>
      <c r="D38" s="248">
        <v>31960</v>
      </c>
      <c r="E38" s="248"/>
      <c r="F38" s="249"/>
      <c r="G38" s="248"/>
      <c r="H38" s="246">
        <f t="shared" si="0"/>
        <v>0</v>
      </c>
      <c r="I38" s="249"/>
      <c r="J38" s="248"/>
      <c r="K38" s="248"/>
      <c r="L38" s="249"/>
      <c r="M38" s="248"/>
    </row>
    <row r="39" spans="1:13" ht="20.25" customHeight="1">
      <c r="A39" s="244">
        <v>212</v>
      </c>
      <c r="B39" s="72" t="s">
        <v>108</v>
      </c>
      <c r="C39" s="245">
        <v>195534</v>
      </c>
      <c r="D39" s="248">
        <v>195534</v>
      </c>
      <c r="E39" s="248"/>
      <c r="F39" s="249"/>
      <c r="G39" s="248"/>
      <c r="H39" s="246">
        <f t="shared" si="0"/>
        <v>0</v>
      </c>
      <c r="I39" s="249"/>
      <c r="J39" s="248"/>
      <c r="K39" s="248"/>
      <c r="L39" s="249"/>
      <c r="M39" s="248"/>
    </row>
    <row r="40" spans="1:13" ht="20.25" customHeight="1">
      <c r="A40" s="244">
        <v>21201</v>
      </c>
      <c r="B40" s="72" t="s">
        <v>109</v>
      </c>
      <c r="C40" s="245">
        <v>195534</v>
      </c>
      <c r="D40" s="248">
        <v>195534</v>
      </c>
      <c r="E40" s="248"/>
      <c r="F40" s="249"/>
      <c r="G40" s="248"/>
      <c r="H40" s="246">
        <f aca="true" t="shared" si="1" ref="H40:H73">I40+J40+K40+L40+M40</f>
        <v>0</v>
      </c>
      <c r="I40" s="249"/>
      <c r="J40" s="248"/>
      <c r="K40" s="248"/>
      <c r="L40" s="249"/>
      <c r="M40" s="248"/>
    </row>
    <row r="41" spans="1:13" ht="20.25" customHeight="1">
      <c r="A41" s="244">
        <v>2120101</v>
      </c>
      <c r="B41" s="72" t="s">
        <v>82</v>
      </c>
      <c r="C41" s="245">
        <v>195534</v>
      </c>
      <c r="D41" s="248">
        <v>195534</v>
      </c>
      <c r="E41" s="248"/>
      <c r="F41" s="249"/>
      <c r="G41" s="248"/>
      <c r="H41" s="246">
        <f t="shared" si="1"/>
        <v>0</v>
      </c>
      <c r="I41" s="249"/>
      <c r="J41" s="248"/>
      <c r="K41" s="248"/>
      <c r="L41" s="249"/>
      <c r="M41" s="248"/>
    </row>
    <row r="42" spans="1:13" ht="20.25" customHeight="1">
      <c r="A42" s="244">
        <v>213</v>
      </c>
      <c r="B42" s="72" t="s">
        <v>110</v>
      </c>
      <c r="C42" s="245">
        <v>4563917</v>
      </c>
      <c r="D42" s="248">
        <v>4563917</v>
      </c>
      <c r="E42" s="248"/>
      <c r="F42" s="249"/>
      <c r="G42" s="248"/>
      <c r="H42" s="246">
        <f t="shared" si="1"/>
        <v>0</v>
      </c>
      <c r="I42" s="249"/>
      <c r="J42" s="248"/>
      <c r="K42" s="248"/>
      <c r="L42" s="249"/>
      <c r="M42" s="248"/>
    </row>
    <row r="43" spans="1:13" ht="20.25" customHeight="1">
      <c r="A43" s="244">
        <v>21301</v>
      </c>
      <c r="B43" s="72" t="s">
        <v>111</v>
      </c>
      <c r="C43" s="245">
        <v>998197</v>
      </c>
      <c r="D43" s="248">
        <v>998197</v>
      </c>
      <c r="E43" s="248"/>
      <c r="F43" s="249"/>
      <c r="G43" s="248"/>
      <c r="H43" s="246">
        <f t="shared" si="1"/>
        <v>0</v>
      </c>
      <c r="I43" s="249"/>
      <c r="J43" s="248"/>
      <c r="K43" s="248"/>
      <c r="L43" s="249"/>
      <c r="M43" s="248"/>
    </row>
    <row r="44" spans="1:13" ht="20.25" customHeight="1">
      <c r="A44" s="244">
        <v>2130104</v>
      </c>
      <c r="B44" s="72" t="s">
        <v>112</v>
      </c>
      <c r="C44" s="245">
        <v>998197</v>
      </c>
      <c r="D44" s="248">
        <v>998197</v>
      </c>
      <c r="E44" s="248"/>
      <c r="F44" s="249"/>
      <c r="G44" s="248"/>
      <c r="H44" s="246">
        <f t="shared" si="1"/>
        <v>0</v>
      </c>
      <c r="I44" s="249"/>
      <c r="J44" s="248"/>
      <c r="K44" s="248"/>
      <c r="L44" s="249"/>
      <c r="M44" s="248"/>
    </row>
    <row r="45" spans="1:13" ht="20.25" customHeight="1">
      <c r="A45" s="244">
        <v>21302</v>
      </c>
      <c r="B45" s="72" t="s">
        <v>113</v>
      </c>
      <c r="C45" s="245">
        <v>537578</v>
      </c>
      <c r="D45" s="248">
        <v>537578</v>
      </c>
      <c r="E45" s="248"/>
      <c r="F45" s="249"/>
      <c r="G45" s="248"/>
      <c r="H45" s="246">
        <f t="shared" si="1"/>
        <v>0</v>
      </c>
      <c r="I45" s="249"/>
      <c r="J45" s="248"/>
      <c r="K45" s="248"/>
      <c r="L45" s="249"/>
      <c r="M45" s="248"/>
    </row>
    <row r="46" spans="1:13" ht="20.25" customHeight="1">
      <c r="A46" s="244">
        <v>2130204</v>
      </c>
      <c r="B46" s="72" t="s">
        <v>114</v>
      </c>
      <c r="C46" s="245">
        <v>537578</v>
      </c>
      <c r="D46" s="248">
        <v>537578</v>
      </c>
      <c r="E46" s="248"/>
      <c r="F46" s="249"/>
      <c r="G46" s="248"/>
      <c r="H46" s="246">
        <f t="shared" si="1"/>
        <v>0</v>
      </c>
      <c r="I46" s="249"/>
      <c r="J46" s="248"/>
      <c r="K46" s="248"/>
      <c r="L46" s="249"/>
      <c r="M46" s="248"/>
    </row>
    <row r="47" spans="1:13" ht="20.25" customHeight="1">
      <c r="A47" s="244">
        <v>21303</v>
      </c>
      <c r="B47" s="72" t="s">
        <v>115</v>
      </c>
      <c r="C47" s="245">
        <v>433547</v>
      </c>
      <c r="D47" s="248">
        <v>433547</v>
      </c>
      <c r="E47" s="248"/>
      <c r="F47" s="249"/>
      <c r="G47" s="248"/>
      <c r="H47" s="246">
        <f t="shared" si="1"/>
        <v>0</v>
      </c>
      <c r="I47" s="249"/>
      <c r="J47" s="248"/>
      <c r="K47" s="248"/>
      <c r="L47" s="249"/>
      <c r="M47" s="248"/>
    </row>
    <row r="48" spans="1:13" ht="20.25" customHeight="1">
      <c r="A48" s="244">
        <v>2130306</v>
      </c>
      <c r="B48" s="72" t="s">
        <v>116</v>
      </c>
      <c r="C48" s="245">
        <v>433547</v>
      </c>
      <c r="D48" s="248">
        <v>433547</v>
      </c>
      <c r="E48" s="248"/>
      <c r="F48" s="249"/>
      <c r="G48" s="248"/>
      <c r="H48" s="246">
        <f t="shared" si="1"/>
        <v>0</v>
      </c>
      <c r="I48" s="249"/>
      <c r="J48" s="248"/>
      <c r="K48" s="248"/>
      <c r="L48" s="249"/>
      <c r="M48" s="248"/>
    </row>
    <row r="49" spans="1:13" ht="20.25" customHeight="1">
      <c r="A49" s="244">
        <v>21305</v>
      </c>
      <c r="B49" s="72" t="s">
        <v>117</v>
      </c>
      <c r="C49" s="245">
        <v>216315</v>
      </c>
      <c r="D49" s="248">
        <v>216315</v>
      </c>
      <c r="E49" s="248"/>
      <c r="F49" s="249"/>
      <c r="G49" s="248"/>
      <c r="H49" s="246">
        <f t="shared" si="1"/>
        <v>0</v>
      </c>
      <c r="I49" s="249"/>
      <c r="J49" s="248"/>
      <c r="K49" s="248"/>
      <c r="L49" s="249"/>
      <c r="M49" s="248"/>
    </row>
    <row r="50" spans="1:13" ht="20.25" customHeight="1">
      <c r="A50" s="244">
        <v>2130501</v>
      </c>
      <c r="B50" s="72" t="s">
        <v>82</v>
      </c>
      <c r="C50" s="245">
        <v>216315</v>
      </c>
      <c r="D50" s="248">
        <v>216315</v>
      </c>
      <c r="E50" s="248"/>
      <c r="F50" s="249"/>
      <c r="G50" s="248"/>
      <c r="H50" s="246">
        <f t="shared" si="1"/>
        <v>0</v>
      </c>
      <c r="I50" s="249"/>
      <c r="J50" s="248"/>
      <c r="K50" s="248"/>
      <c r="L50" s="249"/>
      <c r="M50" s="248"/>
    </row>
    <row r="51" spans="1:13" ht="20.25" customHeight="1">
      <c r="A51" s="244">
        <v>21307</v>
      </c>
      <c r="B51" s="72" t="s">
        <v>118</v>
      </c>
      <c r="C51" s="245">
        <v>2378280</v>
      </c>
      <c r="D51" s="248">
        <v>2378280</v>
      </c>
      <c r="E51" s="248"/>
      <c r="F51" s="249"/>
      <c r="G51" s="248"/>
      <c r="H51" s="246">
        <f t="shared" si="1"/>
        <v>0</v>
      </c>
      <c r="I51" s="249"/>
      <c r="J51" s="248"/>
      <c r="K51" s="248"/>
      <c r="L51" s="249"/>
      <c r="M51" s="248"/>
    </row>
    <row r="52" spans="1:13" ht="20.25" customHeight="1">
      <c r="A52" s="244">
        <v>2130705</v>
      </c>
      <c r="B52" s="72" t="s">
        <v>119</v>
      </c>
      <c r="C52" s="245">
        <v>2378280</v>
      </c>
      <c r="D52" s="248">
        <v>2378280</v>
      </c>
      <c r="E52" s="248"/>
      <c r="F52" s="249"/>
      <c r="G52" s="248"/>
      <c r="H52" s="246">
        <f t="shared" si="1"/>
        <v>0</v>
      </c>
      <c r="I52" s="249"/>
      <c r="J52" s="248"/>
      <c r="K52" s="248"/>
      <c r="L52" s="249"/>
      <c r="M52" s="248"/>
    </row>
    <row r="53" spans="1:13" ht="20.25" customHeight="1">
      <c r="A53" s="244">
        <v>221</v>
      </c>
      <c r="B53" s="72" t="s">
        <v>120</v>
      </c>
      <c r="C53" s="245">
        <v>549799</v>
      </c>
      <c r="D53" s="248">
        <v>549799</v>
      </c>
      <c r="E53" s="248"/>
      <c r="F53" s="249"/>
      <c r="G53" s="248"/>
      <c r="H53" s="246">
        <f t="shared" si="1"/>
        <v>0</v>
      </c>
      <c r="I53" s="249"/>
      <c r="J53" s="248"/>
      <c r="K53" s="248"/>
      <c r="L53" s="249"/>
      <c r="M53" s="248"/>
    </row>
    <row r="54" spans="1:13" ht="20.25" customHeight="1">
      <c r="A54" s="244">
        <v>22102</v>
      </c>
      <c r="B54" s="72" t="s">
        <v>121</v>
      </c>
      <c r="C54" s="245">
        <v>549799</v>
      </c>
      <c r="D54" s="248">
        <v>549799</v>
      </c>
      <c r="E54" s="248"/>
      <c r="F54" s="249"/>
      <c r="G54" s="248"/>
      <c r="H54" s="246">
        <f t="shared" si="1"/>
        <v>0</v>
      </c>
      <c r="I54" s="249"/>
      <c r="J54" s="248"/>
      <c r="K54" s="248"/>
      <c r="L54" s="249"/>
      <c r="M54" s="248"/>
    </row>
    <row r="55" spans="1:13" ht="20.25" customHeight="1">
      <c r="A55" s="244">
        <v>2210201</v>
      </c>
      <c r="B55" s="72" t="s">
        <v>122</v>
      </c>
      <c r="C55" s="245">
        <v>549799</v>
      </c>
      <c r="D55" s="248">
        <v>549799</v>
      </c>
      <c r="E55" s="248"/>
      <c r="F55" s="249"/>
      <c r="G55" s="248"/>
      <c r="H55" s="246">
        <f t="shared" si="1"/>
        <v>0</v>
      </c>
      <c r="I55" s="249"/>
      <c r="J55" s="248"/>
      <c r="K55" s="248"/>
      <c r="L55" s="249"/>
      <c r="M55" s="248"/>
    </row>
    <row r="56" spans="1:13" ht="17.25" customHeight="1">
      <c r="A56" s="250" t="s">
        <v>123</v>
      </c>
      <c r="B56" s="251" t="s">
        <v>123</v>
      </c>
      <c r="C56" s="245">
        <v>10990662</v>
      </c>
      <c r="D56" s="245">
        <v>10935726</v>
      </c>
      <c r="E56" s="252">
        <v>54936</v>
      </c>
      <c r="F56" s="252"/>
      <c r="G56" s="252">
        <f aca="true" t="shared" si="2" ref="E56:M56">SUM(G7:G55)</f>
        <v>0</v>
      </c>
      <c r="H56" s="246">
        <f t="shared" si="2"/>
        <v>0</v>
      </c>
      <c r="I56" s="252">
        <f t="shared" si="2"/>
        <v>0</v>
      </c>
      <c r="J56" s="252">
        <f t="shared" si="2"/>
        <v>0</v>
      </c>
      <c r="K56" s="252">
        <f t="shared" si="2"/>
        <v>0</v>
      </c>
      <c r="L56" s="252">
        <f t="shared" si="2"/>
        <v>0</v>
      </c>
      <c r="M56" s="252">
        <f t="shared" si="2"/>
        <v>0</v>
      </c>
    </row>
  </sheetData>
  <sheetProtection/>
  <mergeCells count="11">
    <mergeCell ref="A2:M2"/>
    <mergeCell ref="A3:J3"/>
    <mergeCell ref="H4:M4"/>
    <mergeCell ref="A56:B5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8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3">
      <selection activeCell="J25" sqref="J25"/>
    </sheetView>
  </sheetViews>
  <sheetFormatPr defaultColWidth="8.8515625" defaultRowHeight="14.25" customHeight="1"/>
  <cols>
    <col min="1" max="1" width="49.28125" style="64" customWidth="1"/>
    <col min="2" max="2" width="38.8515625" style="64" customWidth="1"/>
    <col min="3" max="3" width="48.57421875" style="64" customWidth="1"/>
    <col min="4" max="4" width="36.421875" style="64" customWidth="1"/>
    <col min="5" max="5" width="9.140625" style="65" customWidth="1"/>
    <col min="6" max="16384" width="9.140625" style="65" bestFit="1" customWidth="1"/>
  </cols>
  <sheetData>
    <row r="1" spans="1:4" ht="14.25" customHeight="1">
      <c r="A1" s="226"/>
      <c r="B1" s="226"/>
      <c r="C1" s="226"/>
      <c r="D1" s="148" t="s">
        <v>124</v>
      </c>
    </row>
    <row r="2" spans="1:4" ht="31.5" customHeight="1">
      <c r="A2" s="66" t="s">
        <v>125</v>
      </c>
      <c r="B2" s="227"/>
      <c r="C2" s="227"/>
      <c r="D2" s="227"/>
    </row>
    <row r="3" spans="1:4" ht="17.25" customHeight="1">
      <c r="A3" s="158" t="str">
        <f>'财务收支预算总表01-1'!A3</f>
        <v>单位名称：大姚县昙华乡人民政府</v>
      </c>
      <c r="B3" s="228"/>
      <c r="C3" s="228"/>
      <c r="D3" s="149" t="s">
        <v>4</v>
      </c>
    </row>
    <row r="4" spans="1:4" ht="19.5" customHeight="1">
      <c r="A4" s="86" t="s">
        <v>5</v>
      </c>
      <c r="B4" s="160"/>
      <c r="C4" s="86" t="s">
        <v>6</v>
      </c>
      <c r="D4" s="160"/>
    </row>
    <row r="5" spans="1:4" ht="21.75" customHeight="1">
      <c r="A5" s="85" t="s">
        <v>7</v>
      </c>
      <c r="B5" s="170" t="s">
        <v>8</v>
      </c>
      <c r="C5" s="85" t="s">
        <v>126</v>
      </c>
      <c r="D5" s="229" t="s">
        <v>8</v>
      </c>
    </row>
    <row r="6" spans="1:4" ht="17.25" customHeight="1">
      <c r="A6" s="89"/>
      <c r="B6" s="132"/>
      <c r="C6" s="89"/>
      <c r="D6" s="230"/>
    </row>
    <row r="7" spans="1:4" ht="17.25" customHeight="1">
      <c r="A7" s="231" t="s">
        <v>127</v>
      </c>
      <c r="B7" s="219">
        <v>10990662</v>
      </c>
      <c r="C7" s="232" t="s">
        <v>128</v>
      </c>
      <c r="D7" s="95">
        <f>D8+D9+D10+D11+D12+D13+D14+D15+D16+D17+D18+D19+D20+D21+D22+D23+D24+D25+D26+D27+D28+D29+D30</f>
        <v>10990662</v>
      </c>
    </row>
    <row r="8" spans="1:4" ht="17.25" customHeight="1">
      <c r="A8" s="233" t="s">
        <v>129</v>
      </c>
      <c r="B8" s="219">
        <v>10990662</v>
      </c>
      <c r="C8" s="232" t="s">
        <v>130</v>
      </c>
      <c r="D8" s="95">
        <v>2774733</v>
      </c>
    </row>
    <row r="9" spans="1:4" ht="17.25" customHeight="1">
      <c r="A9" s="233" t="s">
        <v>131</v>
      </c>
      <c r="B9" s="234"/>
      <c r="C9" s="232" t="s">
        <v>132</v>
      </c>
      <c r="D9" s="95"/>
    </row>
    <row r="10" spans="1:4" ht="17.25" customHeight="1">
      <c r="A10" s="233" t="s">
        <v>133</v>
      </c>
      <c r="B10" s="234"/>
      <c r="C10" s="232" t="s">
        <v>134</v>
      </c>
      <c r="D10" s="95"/>
    </row>
    <row r="11" spans="1:4" ht="17.25" customHeight="1">
      <c r="A11" s="233" t="s">
        <v>135</v>
      </c>
      <c r="B11" s="234">
        <f>B12+B13+B14</f>
        <v>0</v>
      </c>
      <c r="C11" s="232" t="s">
        <v>136</v>
      </c>
      <c r="D11" s="95"/>
    </row>
    <row r="12" spans="1:4" ht="17.25" customHeight="1">
      <c r="A12" s="233" t="s">
        <v>129</v>
      </c>
      <c r="B12" s="234"/>
      <c r="C12" s="232" t="s">
        <v>137</v>
      </c>
      <c r="D12" s="95"/>
    </row>
    <row r="13" spans="1:4" ht="17.25" customHeight="1">
      <c r="A13" s="235" t="s">
        <v>131</v>
      </c>
      <c r="B13" s="95"/>
      <c r="C13" s="232" t="s">
        <v>138</v>
      </c>
      <c r="D13" s="95"/>
    </row>
    <row r="14" spans="1:4" ht="17.25" customHeight="1">
      <c r="A14" s="235" t="s">
        <v>133</v>
      </c>
      <c r="B14" s="95"/>
      <c r="C14" s="232" t="s">
        <v>139</v>
      </c>
      <c r="D14" s="95">
        <v>195534</v>
      </c>
    </row>
    <row r="15" spans="1:4" ht="17.25" customHeight="1">
      <c r="A15" s="233"/>
      <c r="B15" s="95"/>
      <c r="C15" s="232" t="s">
        <v>140</v>
      </c>
      <c r="D15" s="95">
        <v>1385837</v>
      </c>
    </row>
    <row r="16" spans="1:4" ht="17.25" customHeight="1">
      <c r="A16" s="233"/>
      <c r="B16" s="234"/>
      <c r="C16" s="232" t="s">
        <v>141</v>
      </c>
      <c r="D16" s="95">
        <v>1325308</v>
      </c>
    </row>
    <row r="17" spans="1:4" ht="17.25" customHeight="1">
      <c r="A17" s="233"/>
      <c r="B17" s="236"/>
      <c r="C17" s="232" t="s">
        <v>142</v>
      </c>
      <c r="D17" s="95"/>
    </row>
    <row r="18" spans="1:4" ht="17.25" customHeight="1">
      <c r="A18" s="235"/>
      <c r="B18" s="236"/>
      <c r="C18" s="232" t="s">
        <v>143</v>
      </c>
      <c r="D18" s="95">
        <v>195534</v>
      </c>
    </row>
    <row r="19" spans="1:4" ht="17.25" customHeight="1">
      <c r="A19" s="235"/>
      <c r="B19" s="237"/>
      <c r="C19" s="232" t="s">
        <v>144</v>
      </c>
      <c r="D19" s="95">
        <v>4563917</v>
      </c>
    </row>
    <row r="20" spans="1:4" ht="17.25" customHeight="1">
      <c r="A20" s="238"/>
      <c r="B20" s="237"/>
      <c r="C20" s="232" t="s">
        <v>145</v>
      </c>
      <c r="D20" s="95"/>
    </row>
    <row r="21" spans="1:4" ht="17.25" customHeight="1">
      <c r="A21" s="238"/>
      <c r="B21" s="237"/>
      <c r="C21" s="232" t="s">
        <v>146</v>
      </c>
      <c r="D21" s="95"/>
    </row>
    <row r="22" spans="1:4" ht="17.25" customHeight="1">
      <c r="A22" s="238"/>
      <c r="B22" s="237"/>
      <c r="C22" s="232" t="s">
        <v>147</v>
      </c>
      <c r="D22" s="95"/>
    </row>
    <row r="23" spans="1:4" ht="17.25" customHeight="1">
      <c r="A23" s="238"/>
      <c r="B23" s="237"/>
      <c r="C23" s="232" t="s">
        <v>148</v>
      </c>
      <c r="D23" s="95"/>
    </row>
    <row r="24" spans="1:4" ht="17.25" customHeight="1">
      <c r="A24" s="238"/>
      <c r="B24" s="237"/>
      <c r="C24" s="232" t="s">
        <v>149</v>
      </c>
      <c r="D24" s="95"/>
    </row>
    <row r="25" spans="1:4" ht="17.25" customHeight="1">
      <c r="A25" s="238"/>
      <c r="B25" s="237"/>
      <c r="C25" s="232" t="s">
        <v>150</v>
      </c>
      <c r="D25" s="95"/>
    </row>
    <row r="26" spans="1:4" ht="17.25" customHeight="1">
      <c r="A26" s="238"/>
      <c r="B26" s="237"/>
      <c r="C26" s="232" t="s">
        <v>151</v>
      </c>
      <c r="D26" s="95">
        <v>549799</v>
      </c>
    </row>
    <row r="27" spans="1:4" ht="17.25" customHeight="1">
      <c r="A27" s="238"/>
      <c r="B27" s="237"/>
      <c r="C27" s="232" t="s">
        <v>152</v>
      </c>
      <c r="D27" s="95"/>
    </row>
    <row r="28" spans="1:4" ht="17.25" customHeight="1">
      <c r="A28" s="238"/>
      <c r="B28" s="237"/>
      <c r="C28" s="232" t="s">
        <v>153</v>
      </c>
      <c r="D28" s="95"/>
    </row>
    <row r="29" spans="1:4" ht="17.25" customHeight="1">
      <c r="A29" s="238"/>
      <c r="B29" s="237"/>
      <c r="C29" s="232" t="s">
        <v>154</v>
      </c>
      <c r="D29" s="95"/>
    </row>
    <row r="30" spans="1:4" ht="17.25" customHeight="1">
      <c r="A30" s="238"/>
      <c r="B30" s="237"/>
      <c r="C30" s="232" t="s">
        <v>155</v>
      </c>
      <c r="D30" s="95"/>
    </row>
    <row r="31" spans="1:4" ht="14.25" customHeight="1">
      <c r="A31" s="239"/>
      <c r="B31" s="236"/>
      <c r="C31" s="235" t="s">
        <v>156</v>
      </c>
      <c r="D31" s="236"/>
    </row>
    <row r="32" spans="1:4" ht="17.25" customHeight="1">
      <c r="A32" s="240" t="s">
        <v>157</v>
      </c>
      <c r="B32" s="236">
        <f>B11+B7</f>
        <v>10990662</v>
      </c>
      <c r="C32" s="239" t="s">
        <v>48</v>
      </c>
      <c r="D32" s="236">
        <f>D31+D7</f>
        <v>10990662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Zeros="0" workbookViewId="0" topLeftCell="A1">
      <selection activeCell="D19" sqref="D19"/>
    </sheetView>
  </sheetViews>
  <sheetFormatPr defaultColWidth="8.8515625" defaultRowHeight="14.25" customHeight="1"/>
  <cols>
    <col min="1" max="1" width="20.140625" style="151" customWidth="1"/>
    <col min="2" max="2" width="44.00390625" style="151" customWidth="1"/>
    <col min="3" max="3" width="24.28125" style="77" customWidth="1"/>
    <col min="4" max="4" width="16.57421875" style="77" customWidth="1"/>
    <col min="5" max="7" width="24.28125" style="77" customWidth="1"/>
    <col min="8" max="8" width="9.140625" style="77" customWidth="1"/>
    <col min="9" max="16384" width="9.140625" style="77" bestFit="1" customWidth="1"/>
  </cols>
  <sheetData>
    <row r="1" spans="4:7" ht="12" customHeight="1">
      <c r="D1" s="221"/>
      <c r="F1" s="79"/>
      <c r="G1" s="79" t="s">
        <v>158</v>
      </c>
    </row>
    <row r="2" spans="1:7" ht="39" customHeight="1">
      <c r="A2" s="156" t="s">
        <v>159</v>
      </c>
      <c r="B2" s="156"/>
      <c r="C2" s="156"/>
      <c r="D2" s="156"/>
      <c r="E2" s="157"/>
      <c r="F2" s="157"/>
      <c r="G2" s="157"/>
    </row>
    <row r="3" spans="1:7" ht="18" customHeight="1">
      <c r="A3" s="158" t="str">
        <f>'财务收支预算总表01-1'!A3</f>
        <v>单位名称：大姚县昙华乡人民政府</v>
      </c>
      <c r="F3" s="154"/>
      <c r="G3" s="154" t="s">
        <v>4</v>
      </c>
    </row>
    <row r="4" spans="1:7" ht="20.25" customHeight="1">
      <c r="A4" s="193" t="s">
        <v>160</v>
      </c>
      <c r="B4" s="193"/>
      <c r="C4" s="106" t="s">
        <v>54</v>
      </c>
      <c r="D4" s="106" t="s">
        <v>72</v>
      </c>
      <c r="E4" s="106"/>
      <c r="F4" s="106"/>
      <c r="G4" s="106" t="s">
        <v>73</v>
      </c>
    </row>
    <row r="5" spans="1:7" ht="20.25" customHeight="1">
      <c r="A5" s="164" t="s">
        <v>70</v>
      </c>
      <c r="B5" s="164" t="s">
        <v>71</v>
      </c>
      <c r="C5" s="106"/>
      <c r="D5" s="106" t="s">
        <v>56</v>
      </c>
      <c r="E5" s="106" t="s">
        <v>161</v>
      </c>
      <c r="F5" s="106" t="s">
        <v>162</v>
      </c>
      <c r="G5" s="106"/>
    </row>
    <row r="6" spans="1:7" ht="13.5" customHeight="1">
      <c r="A6" s="164" t="s">
        <v>163</v>
      </c>
      <c r="B6" s="164" t="s">
        <v>164</v>
      </c>
      <c r="C6" s="164" t="s">
        <v>165</v>
      </c>
      <c r="D6" s="164" t="s">
        <v>166</v>
      </c>
      <c r="E6" s="164" t="s">
        <v>167</v>
      </c>
      <c r="F6" s="164" t="s">
        <v>168</v>
      </c>
      <c r="G6" s="164" t="s">
        <v>169</v>
      </c>
    </row>
    <row r="7" spans="1:7" ht="18" customHeight="1">
      <c r="A7" s="72">
        <v>201</v>
      </c>
      <c r="B7" s="72" t="s">
        <v>80</v>
      </c>
      <c r="C7" s="187">
        <v>2774733</v>
      </c>
      <c r="D7" s="187">
        <v>2774733</v>
      </c>
      <c r="E7" s="187">
        <v>2377133</v>
      </c>
      <c r="F7" s="187">
        <v>397600</v>
      </c>
      <c r="G7" s="187"/>
    </row>
    <row r="8" spans="1:7" ht="18" customHeight="1">
      <c r="A8" s="72">
        <v>20101</v>
      </c>
      <c r="B8" s="72" t="s">
        <v>81</v>
      </c>
      <c r="C8" s="187">
        <v>214576</v>
      </c>
      <c r="D8" s="187">
        <v>214576</v>
      </c>
      <c r="E8" s="222">
        <v>147676</v>
      </c>
      <c r="F8" s="222">
        <v>66900</v>
      </c>
      <c r="G8" s="222"/>
    </row>
    <row r="9" spans="1:7" ht="18" customHeight="1">
      <c r="A9" s="72">
        <v>2010101</v>
      </c>
      <c r="B9" s="72" t="s">
        <v>82</v>
      </c>
      <c r="C9" s="187">
        <v>161576</v>
      </c>
      <c r="D9" s="187">
        <v>161576</v>
      </c>
      <c r="E9" s="222">
        <v>147676</v>
      </c>
      <c r="F9" s="222">
        <v>13900</v>
      </c>
      <c r="G9" s="222"/>
    </row>
    <row r="10" spans="1:7" ht="18" customHeight="1">
      <c r="A10" s="72">
        <v>2010108</v>
      </c>
      <c r="B10" s="72" t="s">
        <v>83</v>
      </c>
      <c r="C10" s="187">
        <v>53000</v>
      </c>
      <c r="D10" s="187">
        <v>53000</v>
      </c>
      <c r="E10" s="222"/>
      <c r="F10" s="222">
        <v>53000</v>
      </c>
      <c r="G10" s="222"/>
    </row>
    <row r="11" spans="1:7" ht="18" customHeight="1">
      <c r="A11" s="72">
        <v>20103</v>
      </c>
      <c r="B11" s="72" t="s">
        <v>84</v>
      </c>
      <c r="C11" s="187">
        <v>1337743</v>
      </c>
      <c r="D11" s="187">
        <v>1337743</v>
      </c>
      <c r="E11" s="222">
        <v>1142643</v>
      </c>
      <c r="F11" s="222">
        <v>195100</v>
      </c>
      <c r="G11" s="222"/>
    </row>
    <row r="12" spans="1:7" ht="18" customHeight="1">
      <c r="A12" s="72">
        <v>2010301</v>
      </c>
      <c r="B12" s="72" t="s">
        <v>82</v>
      </c>
      <c r="C12" s="187">
        <v>1337743</v>
      </c>
      <c r="D12" s="187">
        <v>1337743</v>
      </c>
      <c r="E12" s="222">
        <v>1142643</v>
      </c>
      <c r="F12" s="222">
        <v>195100</v>
      </c>
      <c r="G12" s="222"/>
    </row>
    <row r="13" spans="1:7" ht="18" customHeight="1">
      <c r="A13" s="72">
        <v>20106</v>
      </c>
      <c r="B13" s="72" t="s">
        <v>85</v>
      </c>
      <c r="C13" s="187">
        <v>315547</v>
      </c>
      <c r="D13" s="187">
        <v>315547</v>
      </c>
      <c r="E13" s="222">
        <v>293347</v>
      </c>
      <c r="F13" s="222">
        <v>22200</v>
      </c>
      <c r="G13" s="222"/>
    </row>
    <row r="14" spans="1:7" ht="18" customHeight="1">
      <c r="A14" s="72">
        <v>2010601</v>
      </c>
      <c r="B14" s="72" t="s">
        <v>82</v>
      </c>
      <c r="C14" s="187">
        <v>315547</v>
      </c>
      <c r="D14" s="187">
        <v>315547</v>
      </c>
      <c r="E14" s="222">
        <v>293347</v>
      </c>
      <c r="F14" s="222">
        <v>22200</v>
      </c>
      <c r="G14" s="222"/>
    </row>
    <row r="15" spans="1:7" ht="18" customHeight="1">
      <c r="A15" s="72">
        <v>20131</v>
      </c>
      <c r="B15" s="72" t="s">
        <v>86</v>
      </c>
      <c r="C15" s="187">
        <v>906867</v>
      </c>
      <c r="D15" s="187">
        <v>906867</v>
      </c>
      <c r="E15" s="222">
        <v>793467</v>
      </c>
      <c r="F15" s="222">
        <v>113400</v>
      </c>
      <c r="G15" s="222"/>
    </row>
    <row r="16" spans="1:7" ht="18" customHeight="1">
      <c r="A16" s="72">
        <v>2013101</v>
      </c>
      <c r="B16" s="72" t="s">
        <v>82</v>
      </c>
      <c r="C16" s="187">
        <v>906867</v>
      </c>
      <c r="D16" s="187">
        <v>906867</v>
      </c>
      <c r="E16" s="222">
        <v>793467</v>
      </c>
      <c r="F16" s="222">
        <v>113400</v>
      </c>
      <c r="G16" s="222"/>
    </row>
    <row r="17" spans="1:7" ht="18" customHeight="1">
      <c r="A17" s="72">
        <v>207</v>
      </c>
      <c r="B17" s="72" t="s">
        <v>87</v>
      </c>
      <c r="C17" s="187">
        <v>195534</v>
      </c>
      <c r="D17" s="187">
        <v>195534</v>
      </c>
      <c r="E17" s="222">
        <v>187534</v>
      </c>
      <c r="F17" s="222">
        <v>8000</v>
      </c>
      <c r="G17" s="222"/>
    </row>
    <row r="18" spans="1:7" ht="18" customHeight="1">
      <c r="A18" s="72">
        <v>20701</v>
      </c>
      <c r="B18" s="72" t="s">
        <v>88</v>
      </c>
      <c r="C18" s="187">
        <v>195534</v>
      </c>
      <c r="D18" s="187">
        <v>195534</v>
      </c>
      <c r="E18" s="222">
        <v>187534</v>
      </c>
      <c r="F18" s="222">
        <v>8000</v>
      </c>
      <c r="G18" s="222"/>
    </row>
    <row r="19" spans="1:7" ht="18" customHeight="1">
      <c r="A19" s="72">
        <v>2070109</v>
      </c>
      <c r="B19" s="72" t="s">
        <v>89</v>
      </c>
      <c r="C19" s="187">
        <v>195534</v>
      </c>
      <c r="D19" s="187">
        <v>195534</v>
      </c>
      <c r="E19" s="222">
        <v>187534</v>
      </c>
      <c r="F19" s="222">
        <v>8000</v>
      </c>
      <c r="G19" s="222"/>
    </row>
    <row r="20" spans="1:7" ht="18" customHeight="1">
      <c r="A20" s="72">
        <v>208</v>
      </c>
      <c r="B20" s="72" t="s">
        <v>90</v>
      </c>
      <c r="C20" s="187">
        <v>1385837</v>
      </c>
      <c r="D20" s="187">
        <v>1330901</v>
      </c>
      <c r="E20" s="222">
        <v>1317001</v>
      </c>
      <c r="F20" s="222">
        <v>13900</v>
      </c>
      <c r="G20" s="222">
        <v>54936</v>
      </c>
    </row>
    <row r="21" spans="1:7" ht="18" customHeight="1">
      <c r="A21" s="72">
        <v>20802</v>
      </c>
      <c r="B21" s="72" t="s">
        <v>91</v>
      </c>
      <c r="C21" s="187">
        <v>176828</v>
      </c>
      <c r="D21" s="187">
        <v>176828</v>
      </c>
      <c r="E21" s="222">
        <v>162928</v>
      </c>
      <c r="F21" s="222">
        <v>13900</v>
      </c>
      <c r="G21" s="222"/>
    </row>
    <row r="22" spans="1:7" ht="18" customHeight="1">
      <c r="A22" s="72">
        <v>2080201</v>
      </c>
      <c r="B22" s="72" t="s">
        <v>82</v>
      </c>
      <c r="C22" s="187">
        <v>176828</v>
      </c>
      <c r="D22" s="187">
        <v>176828</v>
      </c>
      <c r="E22" s="222">
        <v>162928</v>
      </c>
      <c r="F22" s="222">
        <v>13900</v>
      </c>
      <c r="G22" s="222"/>
    </row>
    <row r="23" spans="1:7" ht="18" customHeight="1">
      <c r="A23" s="72">
        <v>20805</v>
      </c>
      <c r="B23" s="72" t="s">
        <v>92</v>
      </c>
      <c r="C23" s="187">
        <v>1154073</v>
      </c>
      <c r="D23" s="187">
        <v>1154073</v>
      </c>
      <c r="E23" s="222">
        <v>1154073</v>
      </c>
      <c r="F23" s="222"/>
      <c r="G23" s="222"/>
    </row>
    <row r="24" spans="1:7" ht="18" customHeight="1">
      <c r="A24" s="72">
        <v>2080501</v>
      </c>
      <c r="B24" s="72" t="s">
        <v>93</v>
      </c>
      <c r="C24" s="187">
        <v>234888</v>
      </c>
      <c r="D24" s="187">
        <v>234888</v>
      </c>
      <c r="E24" s="222">
        <v>234888</v>
      </c>
      <c r="F24" s="222"/>
      <c r="G24" s="222"/>
    </row>
    <row r="25" spans="1:7" ht="18" customHeight="1">
      <c r="A25" s="72">
        <v>2080502</v>
      </c>
      <c r="B25" s="72" t="s">
        <v>94</v>
      </c>
      <c r="C25" s="187">
        <v>128136</v>
      </c>
      <c r="D25" s="187">
        <v>128136</v>
      </c>
      <c r="E25" s="222">
        <v>128136</v>
      </c>
      <c r="F25" s="222"/>
      <c r="G25" s="222"/>
    </row>
    <row r="26" spans="1:7" ht="18" customHeight="1">
      <c r="A26" s="72">
        <v>2080505</v>
      </c>
      <c r="B26" s="72" t="s">
        <v>95</v>
      </c>
      <c r="C26" s="187">
        <v>791049</v>
      </c>
      <c r="D26" s="187">
        <v>791049</v>
      </c>
      <c r="E26" s="222">
        <v>791049</v>
      </c>
      <c r="F26" s="222"/>
      <c r="G26" s="222"/>
    </row>
    <row r="27" spans="1:7" ht="18" customHeight="1">
      <c r="A27" s="72">
        <v>20808</v>
      </c>
      <c r="B27" s="72" t="s">
        <v>96</v>
      </c>
      <c r="C27" s="187">
        <v>54936</v>
      </c>
      <c r="D27" s="187"/>
      <c r="E27" s="222"/>
      <c r="F27" s="222"/>
      <c r="G27" s="222">
        <v>54936</v>
      </c>
    </row>
    <row r="28" spans="1:7" ht="18" customHeight="1">
      <c r="A28" s="72">
        <v>2080801</v>
      </c>
      <c r="B28" s="72" t="s">
        <v>97</v>
      </c>
      <c r="C28" s="187">
        <v>54936</v>
      </c>
      <c r="D28" s="187"/>
      <c r="E28" s="222"/>
      <c r="F28" s="222"/>
      <c r="G28" s="222">
        <v>54936</v>
      </c>
    </row>
    <row r="29" spans="1:7" ht="18" customHeight="1">
      <c r="A29" s="72">
        <v>210</v>
      </c>
      <c r="B29" s="72" t="s">
        <v>98</v>
      </c>
      <c r="C29" s="187">
        <v>1325308</v>
      </c>
      <c r="D29" s="187">
        <v>1325308</v>
      </c>
      <c r="E29" s="222">
        <v>1277508</v>
      </c>
      <c r="F29" s="222">
        <v>47800</v>
      </c>
      <c r="G29" s="222"/>
    </row>
    <row r="30" spans="1:7" ht="18" customHeight="1">
      <c r="A30" s="72">
        <v>21004</v>
      </c>
      <c r="B30" s="72" t="s">
        <v>99</v>
      </c>
      <c r="C30" s="187">
        <v>511339</v>
      </c>
      <c r="D30" s="187">
        <v>511339</v>
      </c>
      <c r="E30" s="222">
        <v>491339</v>
      </c>
      <c r="F30" s="222">
        <v>20000</v>
      </c>
      <c r="G30" s="222"/>
    </row>
    <row r="31" spans="1:7" ht="18" customHeight="1">
      <c r="A31" s="72">
        <v>2100499</v>
      </c>
      <c r="B31" s="72" t="s">
        <v>100</v>
      </c>
      <c r="C31" s="187">
        <v>511339</v>
      </c>
      <c r="D31" s="187">
        <v>511339</v>
      </c>
      <c r="E31" s="222">
        <v>491339</v>
      </c>
      <c r="F31" s="222">
        <v>20000</v>
      </c>
      <c r="G31" s="222"/>
    </row>
    <row r="32" spans="1:7" ht="18" customHeight="1">
      <c r="A32" s="72">
        <v>21007</v>
      </c>
      <c r="B32" s="72" t="s">
        <v>101</v>
      </c>
      <c r="C32" s="187">
        <v>298746</v>
      </c>
      <c r="D32" s="187">
        <v>298746</v>
      </c>
      <c r="E32" s="222">
        <v>270946</v>
      </c>
      <c r="F32" s="222">
        <v>27800</v>
      </c>
      <c r="G32" s="222"/>
    </row>
    <row r="33" spans="1:7" ht="18" customHeight="1">
      <c r="A33" s="72">
        <v>2100716</v>
      </c>
      <c r="B33" s="72" t="s">
        <v>102</v>
      </c>
      <c r="C33" s="187">
        <v>298746</v>
      </c>
      <c r="D33" s="187">
        <v>298746</v>
      </c>
      <c r="E33" s="222">
        <v>270946</v>
      </c>
      <c r="F33" s="222">
        <v>27800</v>
      </c>
      <c r="G33" s="222"/>
    </row>
    <row r="34" spans="1:7" ht="18" customHeight="1">
      <c r="A34" s="72">
        <v>21011</v>
      </c>
      <c r="B34" s="72" t="s">
        <v>103</v>
      </c>
      <c r="C34" s="187">
        <v>515223</v>
      </c>
      <c r="D34" s="187">
        <v>515223</v>
      </c>
      <c r="E34" s="222">
        <v>515223</v>
      </c>
      <c r="F34" s="222"/>
      <c r="G34" s="222"/>
    </row>
    <row r="35" spans="1:7" ht="18" customHeight="1">
      <c r="A35" s="72">
        <v>2101101</v>
      </c>
      <c r="B35" s="72" t="s">
        <v>104</v>
      </c>
      <c r="C35" s="187">
        <v>118887</v>
      </c>
      <c r="D35" s="187">
        <v>118887</v>
      </c>
      <c r="E35" s="222">
        <v>118887</v>
      </c>
      <c r="F35" s="222"/>
      <c r="G35" s="222"/>
    </row>
    <row r="36" spans="1:7" ht="18" customHeight="1">
      <c r="A36" s="72">
        <v>2101102</v>
      </c>
      <c r="B36" s="223" t="s">
        <v>105</v>
      </c>
      <c r="C36" s="187">
        <v>156436</v>
      </c>
      <c r="D36" s="187">
        <v>156436</v>
      </c>
      <c r="E36" s="222">
        <v>156436</v>
      </c>
      <c r="F36" s="222"/>
      <c r="G36" s="222"/>
    </row>
    <row r="37" spans="1:7" ht="18" customHeight="1">
      <c r="A37" s="72">
        <v>2101103</v>
      </c>
      <c r="B37" s="72" t="s">
        <v>106</v>
      </c>
      <c r="C37" s="187">
        <v>207940</v>
      </c>
      <c r="D37" s="187">
        <v>207940</v>
      </c>
      <c r="E37" s="222">
        <v>207940</v>
      </c>
      <c r="F37" s="222"/>
      <c r="G37" s="222"/>
    </row>
    <row r="38" spans="1:7" ht="14.25" customHeight="1">
      <c r="A38" s="72">
        <v>2101199</v>
      </c>
      <c r="B38" s="224" t="s">
        <v>107</v>
      </c>
      <c r="C38" s="114">
        <v>31960</v>
      </c>
      <c r="D38" s="114">
        <v>31960</v>
      </c>
      <c r="E38" s="114">
        <v>31960</v>
      </c>
      <c r="F38" s="114"/>
      <c r="G38" s="114"/>
    </row>
    <row r="39" spans="1:7" ht="14.25" customHeight="1">
      <c r="A39" s="72">
        <v>212</v>
      </c>
      <c r="B39" s="224" t="s">
        <v>108</v>
      </c>
      <c r="C39" s="187">
        <v>195534</v>
      </c>
      <c r="D39" s="187">
        <v>195534</v>
      </c>
      <c r="E39" s="187">
        <v>187534</v>
      </c>
      <c r="F39" s="187">
        <v>8000</v>
      </c>
      <c r="G39" s="225"/>
    </row>
    <row r="40" spans="1:7" ht="14.25" customHeight="1">
      <c r="A40" s="72">
        <v>21201</v>
      </c>
      <c r="B40" s="224" t="s">
        <v>109</v>
      </c>
      <c r="C40" s="187">
        <v>195534</v>
      </c>
      <c r="D40" s="187">
        <v>195534</v>
      </c>
      <c r="E40" s="187">
        <v>187534</v>
      </c>
      <c r="F40" s="187">
        <v>8000</v>
      </c>
      <c r="G40" s="225"/>
    </row>
    <row r="41" spans="1:7" ht="14.25" customHeight="1">
      <c r="A41" s="72">
        <v>2120101</v>
      </c>
      <c r="B41" s="224" t="s">
        <v>82</v>
      </c>
      <c r="C41" s="187">
        <v>195534</v>
      </c>
      <c r="D41" s="187">
        <v>195534</v>
      </c>
      <c r="E41" s="187">
        <v>187534</v>
      </c>
      <c r="F41" s="187">
        <v>8000</v>
      </c>
      <c r="G41" s="225"/>
    </row>
    <row r="42" spans="1:7" ht="14.25" customHeight="1">
      <c r="A42" s="72">
        <v>213</v>
      </c>
      <c r="B42" s="224" t="s">
        <v>110</v>
      </c>
      <c r="C42" s="187">
        <v>4563917</v>
      </c>
      <c r="D42" s="187">
        <v>4563917</v>
      </c>
      <c r="E42" s="187">
        <v>4131117</v>
      </c>
      <c r="F42" s="187">
        <v>432800</v>
      </c>
      <c r="G42" s="225"/>
    </row>
    <row r="43" spans="1:7" ht="14.25" customHeight="1">
      <c r="A43" s="72">
        <v>21301</v>
      </c>
      <c r="B43" s="224" t="s">
        <v>111</v>
      </c>
      <c r="C43" s="187">
        <v>998197</v>
      </c>
      <c r="D43" s="187">
        <v>998197</v>
      </c>
      <c r="E43" s="187">
        <v>962197</v>
      </c>
      <c r="F43" s="187">
        <v>36000</v>
      </c>
      <c r="G43" s="225"/>
    </row>
    <row r="44" spans="1:7" ht="14.25" customHeight="1">
      <c r="A44" s="72">
        <v>2130104</v>
      </c>
      <c r="B44" s="224" t="s">
        <v>112</v>
      </c>
      <c r="C44" s="187">
        <v>998197</v>
      </c>
      <c r="D44" s="187">
        <v>998197</v>
      </c>
      <c r="E44" s="187">
        <v>962197</v>
      </c>
      <c r="F44" s="187">
        <v>36000</v>
      </c>
      <c r="G44" s="225"/>
    </row>
    <row r="45" spans="1:7" ht="14.25" customHeight="1">
      <c r="A45" s="72">
        <v>21302</v>
      </c>
      <c r="B45" s="224" t="s">
        <v>113</v>
      </c>
      <c r="C45" s="187">
        <v>537578</v>
      </c>
      <c r="D45" s="187">
        <v>537578</v>
      </c>
      <c r="E45" s="187">
        <v>517578</v>
      </c>
      <c r="F45" s="187">
        <v>20000</v>
      </c>
      <c r="G45" s="225"/>
    </row>
    <row r="46" spans="1:7" ht="14.25" customHeight="1">
      <c r="A46" s="72">
        <v>2130204</v>
      </c>
      <c r="B46" s="224" t="s">
        <v>114</v>
      </c>
      <c r="C46" s="187">
        <v>537578</v>
      </c>
      <c r="D46" s="187">
        <v>537578</v>
      </c>
      <c r="E46" s="187">
        <v>517578</v>
      </c>
      <c r="F46" s="187">
        <v>20000</v>
      </c>
      <c r="G46" s="225"/>
    </row>
    <row r="47" spans="1:7" ht="14.25" customHeight="1">
      <c r="A47" s="72">
        <v>21303</v>
      </c>
      <c r="B47" s="224" t="s">
        <v>115</v>
      </c>
      <c r="C47" s="187">
        <v>433547</v>
      </c>
      <c r="D47" s="187">
        <v>433547</v>
      </c>
      <c r="E47" s="187">
        <v>417547</v>
      </c>
      <c r="F47" s="187">
        <v>16000</v>
      </c>
      <c r="G47" s="225"/>
    </row>
    <row r="48" spans="1:7" ht="14.25" customHeight="1">
      <c r="A48" s="72">
        <v>2130306</v>
      </c>
      <c r="B48" s="224" t="s">
        <v>116</v>
      </c>
      <c r="C48" s="187">
        <v>433547</v>
      </c>
      <c r="D48" s="187">
        <v>433547</v>
      </c>
      <c r="E48" s="187">
        <v>417547</v>
      </c>
      <c r="F48" s="187">
        <v>16000</v>
      </c>
      <c r="G48" s="225"/>
    </row>
    <row r="49" spans="1:7" ht="14.25" customHeight="1">
      <c r="A49" s="72">
        <v>21305</v>
      </c>
      <c r="B49" s="224" t="s">
        <v>117</v>
      </c>
      <c r="C49" s="187">
        <v>216315</v>
      </c>
      <c r="D49" s="187">
        <v>216315</v>
      </c>
      <c r="E49" s="187">
        <v>188515</v>
      </c>
      <c r="F49" s="187">
        <v>27800</v>
      </c>
      <c r="G49" s="225"/>
    </row>
    <row r="50" spans="1:7" ht="14.25" customHeight="1">
      <c r="A50" s="72">
        <v>2130501</v>
      </c>
      <c r="B50" s="224" t="s">
        <v>82</v>
      </c>
      <c r="C50" s="187">
        <v>216315</v>
      </c>
      <c r="D50" s="187">
        <v>216315</v>
      </c>
      <c r="E50" s="187">
        <v>188515</v>
      </c>
      <c r="F50" s="187">
        <v>27800</v>
      </c>
      <c r="G50" s="225"/>
    </row>
    <row r="51" spans="1:7" ht="14.25" customHeight="1">
      <c r="A51" s="72">
        <v>21307</v>
      </c>
      <c r="B51" s="224" t="s">
        <v>118</v>
      </c>
      <c r="C51" s="187">
        <v>2378280</v>
      </c>
      <c r="D51" s="187">
        <v>2378280</v>
      </c>
      <c r="E51" s="187">
        <v>2045280</v>
      </c>
      <c r="F51" s="187">
        <v>333000</v>
      </c>
      <c r="G51" s="225"/>
    </row>
    <row r="52" spans="1:7" ht="14.25" customHeight="1">
      <c r="A52" s="72">
        <v>2130705</v>
      </c>
      <c r="B52" s="224" t="s">
        <v>119</v>
      </c>
      <c r="C52" s="187">
        <v>2378280</v>
      </c>
      <c r="D52" s="187">
        <v>2378280</v>
      </c>
      <c r="E52" s="187">
        <v>2045280</v>
      </c>
      <c r="F52" s="187">
        <v>333000</v>
      </c>
      <c r="G52" s="225"/>
    </row>
    <row r="53" spans="1:7" ht="14.25" customHeight="1">
      <c r="A53" s="72">
        <v>221</v>
      </c>
      <c r="B53" s="224" t="s">
        <v>120</v>
      </c>
      <c r="C53" s="187">
        <v>549799</v>
      </c>
      <c r="D53" s="187">
        <v>549799</v>
      </c>
      <c r="E53" s="187">
        <v>549799</v>
      </c>
      <c r="F53" s="187"/>
      <c r="G53" s="225"/>
    </row>
    <row r="54" spans="1:7" ht="14.25" customHeight="1">
      <c r="A54" s="72">
        <v>22102</v>
      </c>
      <c r="B54" s="224" t="s">
        <v>121</v>
      </c>
      <c r="C54" s="187">
        <v>549799</v>
      </c>
      <c r="D54" s="187">
        <v>549799</v>
      </c>
      <c r="E54" s="187">
        <v>549799</v>
      </c>
      <c r="F54" s="187"/>
      <c r="G54" s="225"/>
    </row>
    <row r="55" spans="1:7" ht="14.25" customHeight="1">
      <c r="A55" s="72">
        <v>2210201</v>
      </c>
      <c r="B55" s="224" t="s">
        <v>122</v>
      </c>
      <c r="C55" s="187">
        <v>549799</v>
      </c>
      <c r="D55" s="187">
        <v>549799</v>
      </c>
      <c r="E55" s="187">
        <v>549799</v>
      </c>
      <c r="F55" s="187"/>
      <c r="G55" s="225"/>
    </row>
    <row r="56" spans="1:7" ht="14.25" customHeight="1">
      <c r="A56" s="224" t="s">
        <v>123</v>
      </c>
      <c r="B56" s="224" t="s">
        <v>123</v>
      </c>
      <c r="C56" s="187">
        <v>10990662</v>
      </c>
      <c r="D56" s="187">
        <v>10935726</v>
      </c>
      <c r="E56" s="187">
        <v>10027626</v>
      </c>
      <c r="F56" s="187">
        <v>908100</v>
      </c>
      <c r="G56" s="187">
        <v>54936</v>
      </c>
    </row>
  </sheetData>
  <sheetProtection/>
  <mergeCells count="6">
    <mergeCell ref="A2:G2"/>
    <mergeCell ref="A3:E3"/>
    <mergeCell ref="A4:B4"/>
    <mergeCell ref="D4:F4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A4" sqref="A4:A5"/>
    </sheetView>
  </sheetViews>
  <sheetFormatPr defaultColWidth="8.8515625" defaultRowHeight="12.75"/>
  <cols>
    <col min="1" max="1" width="29.421875" style="206" customWidth="1"/>
    <col min="2" max="2" width="27.421875" style="206" customWidth="1"/>
    <col min="3" max="3" width="17.28125" style="207" customWidth="1"/>
    <col min="4" max="5" width="26.28125" style="208" customWidth="1"/>
    <col min="6" max="6" width="18.7109375" style="208" customWidth="1"/>
    <col min="7" max="7" width="9.140625" style="77" customWidth="1"/>
    <col min="8" max="16384" width="9.140625" style="77" bestFit="1" customWidth="1"/>
  </cols>
  <sheetData>
    <row r="1" spans="1:6" ht="12" customHeight="1">
      <c r="A1" s="209"/>
      <c r="B1" s="209"/>
      <c r="C1" s="116"/>
      <c r="D1" s="77"/>
      <c r="E1" s="77"/>
      <c r="F1" s="210" t="s">
        <v>170</v>
      </c>
    </row>
    <row r="2" spans="1:6" ht="25.5" customHeight="1">
      <c r="A2" s="211" t="s">
        <v>171</v>
      </c>
      <c r="B2" s="211"/>
      <c r="C2" s="211"/>
      <c r="D2" s="211"/>
      <c r="E2" s="212"/>
      <c r="F2" s="212"/>
    </row>
    <row r="3" spans="1:6" ht="15.75" customHeight="1">
      <c r="A3" s="10" t="str">
        <f>'一般公共预算支出预算表02-2'!A3</f>
        <v>单位名称：大姚县昙华乡人民政府</v>
      </c>
      <c r="B3" s="213"/>
      <c r="C3" s="214"/>
      <c r="D3" s="215"/>
      <c r="E3" s="77"/>
      <c r="F3" s="210" t="s">
        <v>172</v>
      </c>
    </row>
    <row r="4" spans="1:6" s="205" customFormat="1" ht="19.5" customHeight="1">
      <c r="A4" s="216" t="s">
        <v>173</v>
      </c>
      <c r="B4" s="85" t="s">
        <v>174</v>
      </c>
      <c r="C4" s="86" t="s">
        <v>175</v>
      </c>
      <c r="D4" s="87"/>
      <c r="E4" s="160"/>
      <c r="F4" s="85" t="s">
        <v>176</v>
      </c>
    </row>
    <row r="5" spans="1:6" s="205" customFormat="1" ht="19.5" customHeight="1">
      <c r="A5" s="132"/>
      <c r="B5" s="89"/>
      <c r="C5" s="88" t="s">
        <v>56</v>
      </c>
      <c r="D5" s="88" t="s">
        <v>177</v>
      </c>
      <c r="E5" s="88" t="s">
        <v>178</v>
      </c>
      <c r="F5" s="89"/>
    </row>
    <row r="6" spans="1:6" s="205" customFormat="1" ht="18.75" customHeight="1">
      <c r="A6" s="217">
        <v>1</v>
      </c>
      <c r="B6" s="217">
        <v>2</v>
      </c>
      <c r="C6" s="218">
        <v>3</v>
      </c>
      <c r="D6" s="217">
        <v>4</v>
      </c>
      <c r="E6" s="217">
        <v>5</v>
      </c>
      <c r="F6" s="217">
        <v>6</v>
      </c>
    </row>
    <row r="7" spans="1:6" ht="18.75" customHeight="1">
      <c r="A7" s="219">
        <v>89890</v>
      </c>
      <c r="B7" s="219"/>
      <c r="C7" s="220">
        <v>40000</v>
      </c>
      <c r="D7" s="219"/>
      <c r="E7" s="219">
        <v>40000</v>
      </c>
      <c r="F7" s="219">
        <v>49890</v>
      </c>
    </row>
    <row r="8" ht="12.75">
      <c r="A8" s="209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7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"/>
  <sheetViews>
    <sheetView showZeros="0" tabSelected="1" workbookViewId="0" topLeftCell="A164">
      <selection activeCell="F192" sqref="F192"/>
    </sheetView>
  </sheetViews>
  <sheetFormatPr defaultColWidth="8.8515625" defaultRowHeight="14.25" customHeight="1"/>
  <cols>
    <col min="1" max="1" width="14.8515625" style="151" customWidth="1"/>
    <col min="2" max="2" width="28.140625" style="190" customWidth="1"/>
    <col min="3" max="3" width="24.421875" style="190" customWidth="1"/>
    <col min="4" max="4" width="15.140625" style="190" bestFit="1" customWidth="1"/>
    <col min="5" max="5" width="30.140625" style="190" customWidth="1"/>
    <col min="6" max="6" width="14.28125" style="190" customWidth="1"/>
    <col min="7" max="7" width="27.421875" style="190" customWidth="1"/>
    <col min="8" max="8" width="15.421875" style="116" customWidth="1"/>
    <col min="9" max="9" width="15.57421875" style="116" customWidth="1"/>
    <col min="10" max="10" width="14.57421875" style="116" customWidth="1"/>
    <col min="11" max="12" width="12.140625" style="116" customWidth="1"/>
    <col min="13" max="13" width="15.140625" style="116" customWidth="1"/>
    <col min="14" max="24" width="12.140625" style="116" customWidth="1"/>
    <col min="25" max="16384" width="9.140625" style="77" bestFit="1" customWidth="1"/>
  </cols>
  <sheetData>
    <row r="1" ht="12" customHeight="1">
      <c r="X1" s="202" t="s">
        <v>179</v>
      </c>
    </row>
    <row r="2" spans="1:24" ht="39" customHeight="1">
      <c r="A2" s="156" t="s">
        <v>180</v>
      </c>
      <c r="B2" s="191"/>
      <c r="C2" s="191"/>
      <c r="D2" s="191"/>
      <c r="E2" s="192"/>
      <c r="F2" s="192"/>
      <c r="G2" s="192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ht="18" customHeight="1">
      <c r="A3" s="158" t="str">
        <f>'一般公共预算“三公”经费支出预算表03'!A3</f>
        <v>单位名称：大姚县昙华乡人民政府</v>
      </c>
      <c r="H3" s="77"/>
      <c r="I3" s="77"/>
      <c r="J3" s="77"/>
      <c r="K3" s="77"/>
      <c r="L3" s="77"/>
      <c r="M3" s="77"/>
      <c r="N3" s="77"/>
      <c r="O3" s="77"/>
      <c r="P3" s="77"/>
      <c r="Q3" s="77"/>
      <c r="X3" s="83" t="s">
        <v>4</v>
      </c>
    </row>
    <row r="4" spans="1:24" ht="13.5">
      <c r="A4" s="193" t="s">
        <v>181</v>
      </c>
      <c r="B4" s="193" t="s">
        <v>182</v>
      </c>
      <c r="C4" s="193" t="s">
        <v>183</v>
      </c>
      <c r="D4" s="193" t="s">
        <v>184</v>
      </c>
      <c r="E4" s="193" t="s">
        <v>185</v>
      </c>
      <c r="F4" s="193" t="s">
        <v>186</v>
      </c>
      <c r="G4" s="193" t="s">
        <v>187</v>
      </c>
      <c r="H4" s="105" t="s">
        <v>188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13.5">
      <c r="A5" s="193"/>
      <c r="B5" s="193"/>
      <c r="C5" s="193"/>
      <c r="D5" s="193"/>
      <c r="E5" s="193"/>
      <c r="F5" s="193"/>
      <c r="G5" s="193"/>
      <c r="H5" s="105" t="s">
        <v>189</v>
      </c>
      <c r="I5" s="105" t="s">
        <v>190</v>
      </c>
      <c r="J5" s="105"/>
      <c r="K5" s="105"/>
      <c r="L5" s="105"/>
      <c r="M5" s="105"/>
      <c r="N5" s="105"/>
      <c r="O5" s="106" t="s">
        <v>191</v>
      </c>
      <c r="P5" s="106"/>
      <c r="Q5" s="106"/>
      <c r="R5" s="105" t="s">
        <v>60</v>
      </c>
      <c r="S5" s="105" t="s">
        <v>61</v>
      </c>
      <c r="T5" s="105"/>
      <c r="U5" s="105"/>
      <c r="V5" s="105"/>
      <c r="W5" s="105"/>
      <c r="X5" s="105"/>
    </row>
    <row r="6" spans="1:24" ht="13.5" customHeight="1">
      <c r="A6" s="193"/>
      <c r="B6" s="193"/>
      <c r="C6" s="193"/>
      <c r="D6" s="193"/>
      <c r="E6" s="193"/>
      <c r="F6" s="193"/>
      <c r="G6" s="193"/>
      <c r="H6" s="105"/>
      <c r="I6" s="105" t="s">
        <v>192</v>
      </c>
      <c r="J6" s="105"/>
      <c r="K6" s="105" t="s">
        <v>193</v>
      </c>
      <c r="L6" s="105" t="s">
        <v>194</v>
      </c>
      <c r="M6" s="105" t="s">
        <v>195</v>
      </c>
      <c r="N6" s="105" t="s">
        <v>196</v>
      </c>
      <c r="O6" s="198" t="s">
        <v>57</v>
      </c>
      <c r="P6" s="198" t="s">
        <v>58</v>
      </c>
      <c r="Q6" s="198" t="s">
        <v>59</v>
      </c>
      <c r="R6" s="105"/>
      <c r="S6" s="105" t="s">
        <v>56</v>
      </c>
      <c r="T6" s="105" t="s">
        <v>62</v>
      </c>
      <c r="U6" s="105" t="s">
        <v>63</v>
      </c>
      <c r="V6" s="105" t="s">
        <v>64</v>
      </c>
      <c r="W6" s="105" t="s">
        <v>65</v>
      </c>
      <c r="X6" s="105" t="s">
        <v>66</v>
      </c>
    </row>
    <row r="7" spans="1:24" ht="27">
      <c r="A7" s="193"/>
      <c r="B7" s="193"/>
      <c r="C7" s="193"/>
      <c r="D7" s="193"/>
      <c r="E7" s="193"/>
      <c r="F7" s="193"/>
      <c r="G7" s="193"/>
      <c r="H7" s="105"/>
      <c r="I7" s="105" t="s">
        <v>56</v>
      </c>
      <c r="J7" s="105" t="s">
        <v>197</v>
      </c>
      <c r="K7" s="105"/>
      <c r="L7" s="105"/>
      <c r="M7" s="105"/>
      <c r="N7" s="105"/>
      <c r="O7" s="199"/>
      <c r="P7" s="199"/>
      <c r="Q7" s="199"/>
      <c r="R7" s="105"/>
      <c r="S7" s="105"/>
      <c r="T7" s="105"/>
      <c r="U7" s="105"/>
      <c r="V7" s="105"/>
      <c r="W7" s="105"/>
      <c r="X7" s="105"/>
    </row>
    <row r="8" spans="1:24" ht="13.5" customHeight="1">
      <c r="A8" s="194" t="s">
        <v>163</v>
      </c>
      <c r="B8" s="194" t="s">
        <v>164</v>
      </c>
      <c r="C8" s="194" t="s">
        <v>165</v>
      </c>
      <c r="D8" s="194" t="s">
        <v>166</v>
      </c>
      <c r="E8" s="194" t="s">
        <v>167</v>
      </c>
      <c r="F8" s="194" t="s">
        <v>168</v>
      </c>
      <c r="G8" s="194" t="s">
        <v>169</v>
      </c>
      <c r="H8" s="194" t="s">
        <v>198</v>
      </c>
      <c r="I8" s="194" t="s">
        <v>199</v>
      </c>
      <c r="J8" s="194" t="s">
        <v>200</v>
      </c>
      <c r="K8" s="194" t="s">
        <v>201</v>
      </c>
      <c r="L8" s="194" t="s">
        <v>202</v>
      </c>
      <c r="M8" s="194" t="s">
        <v>203</v>
      </c>
      <c r="N8" s="194" t="s">
        <v>204</v>
      </c>
      <c r="O8" s="194" t="s">
        <v>205</v>
      </c>
      <c r="P8" s="194" t="s">
        <v>206</v>
      </c>
      <c r="Q8" s="194" t="s">
        <v>207</v>
      </c>
      <c r="R8" s="194" t="s">
        <v>208</v>
      </c>
      <c r="S8" s="194" t="s">
        <v>209</v>
      </c>
      <c r="T8" s="194" t="s">
        <v>210</v>
      </c>
      <c r="U8" s="194" t="s">
        <v>211</v>
      </c>
      <c r="V8" s="194" t="s">
        <v>212</v>
      </c>
      <c r="W8" s="194" t="s">
        <v>213</v>
      </c>
      <c r="X8" s="194" t="s">
        <v>214</v>
      </c>
    </row>
    <row r="9" spans="1:24" ht="27.75" customHeight="1">
      <c r="A9" s="112" t="s">
        <v>67</v>
      </c>
      <c r="B9" s="112"/>
      <c r="C9" s="112"/>
      <c r="D9" s="112"/>
      <c r="E9" s="112"/>
      <c r="F9" s="112"/>
      <c r="G9" s="112"/>
      <c r="H9" s="195">
        <v>10935726</v>
      </c>
      <c r="I9" s="195">
        <v>10935726</v>
      </c>
      <c r="J9" s="195"/>
      <c r="K9" s="195"/>
      <c r="L9" s="195"/>
      <c r="M9" s="195">
        <v>10935726</v>
      </c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</row>
    <row r="10" spans="1:24" ht="27.75" customHeight="1">
      <c r="A10" s="112" t="s">
        <v>67</v>
      </c>
      <c r="B10" s="196" t="s">
        <v>215</v>
      </c>
      <c r="C10" s="196" t="s">
        <v>216</v>
      </c>
      <c r="D10" s="196" t="s">
        <v>217</v>
      </c>
      <c r="E10" s="196" t="s">
        <v>218</v>
      </c>
      <c r="F10" s="196" t="s">
        <v>219</v>
      </c>
      <c r="G10" s="196" t="s">
        <v>220</v>
      </c>
      <c r="H10" s="195">
        <v>46248</v>
      </c>
      <c r="I10" s="195">
        <v>46248</v>
      </c>
      <c r="J10" s="195"/>
      <c r="K10" s="200"/>
      <c r="L10" s="200"/>
      <c r="M10" s="195">
        <v>46248</v>
      </c>
      <c r="N10" s="200"/>
      <c r="O10" s="200"/>
      <c r="P10" s="200"/>
      <c r="Q10" s="200"/>
      <c r="R10" s="200"/>
      <c r="S10" s="195"/>
      <c r="T10" s="200"/>
      <c r="U10" s="200"/>
      <c r="V10" s="200"/>
      <c r="W10" s="200"/>
      <c r="X10" s="200"/>
    </row>
    <row r="11" spans="1:24" ht="27.75" customHeight="1">
      <c r="A11" s="112" t="s">
        <v>67</v>
      </c>
      <c r="B11" s="196" t="s">
        <v>215</v>
      </c>
      <c r="C11" s="196" t="s">
        <v>216</v>
      </c>
      <c r="D11" s="196" t="s">
        <v>221</v>
      </c>
      <c r="E11" s="196" t="s">
        <v>218</v>
      </c>
      <c r="F11" s="196" t="s">
        <v>219</v>
      </c>
      <c r="G11" s="196" t="s">
        <v>220</v>
      </c>
      <c r="H11" s="195">
        <v>315420</v>
      </c>
      <c r="I11" s="195">
        <v>315420</v>
      </c>
      <c r="J11" s="195"/>
      <c r="K11" s="200"/>
      <c r="L11" s="200"/>
      <c r="M11" s="195">
        <v>315420</v>
      </c>
      <c r="N11" s="200"/>
      <c r="O11" s="200"/>
      <c r="P11" s="200"/>
      <c r="Q11" s="200"/>
      <c r="R11" s="200"/>
      <c r="S11" s="195"/>
      <c r="T11" s="200"/>
      <c r="U11" s="200"/>
      <c r="V11" s="200"/>
      <c r="W11" s="200"/>
      <c r="X11" s="200"/>
    </row>
    <row r="12" spans="1:24" ht="27.75" customHeight="1">
      <c r="A12" s="112" t="s">
        <v>67</v>
      </c>
      <c r="B12" s="196" t="s">
        <v>215</v>
      </c>
      <c r="C12" s="196" t="s">
        <v>216</v>
      </c>
      <c r="D12" s="196" t="s">
        <v>222</v>
      </c>
      <c r="E12" s="196" t="s">
        <v>218</v>
      </c>
      <c r="F12" s="196" t="s">
        <v>219</v>
      </c>
      <c r="G12" s="196" t="s">
        <v>220</v>
      </c>
      <c r="H12" s="195">
        <v>231744</v>
      </c>
      <c r="I12" s="195">
        <v>231744</v>
      </c>
      <c r="J12" s="195"/>
      <c r="K12" s="200"/>
      <c r="L12" s="200"/>
      <c r="M12" s="195">
        <v>231744</v>
      </c>
      <c r="N12" s="200"/>
      <c r="O12" s="200"/>
      <c r="P12" s="200"/>
      <c r="Q12" s="200"/>
      <c r="R12" s="200"/>
      <c r="S12" s="195"/>
      <c r="T12" s="200"/>
      <c r="U12" s="200"/>
      <c r="V12" s="200"/>
      <c r="W12" s="200"/>
      <c r="X12" s="200"/>
    </row>
    <row r="13" spans="1:24" ht="27.75" customHeight="1">
      <c r="A13" s="112" t="s">
        <v>67</v>
      </c>
      <c r="B13" s="196" t="s">
        <v>215</v>
      </c>
      <c r="C13" s="196" t="s">
        <v>216</v>
      </c>
      <c r="D13" s="196" t="s">
        <v>223</v>
      </c>
      <c r="E13" s="196" t="s">
        <v>218</v>
      </c>
      <c r="F13" s="196" t="s">
        <v>219</v>
      </c>
      <c r="G13" s="196" t="s">
        <v>220</v>
      </c>
      <c r="H13" s="195">
        <v>59268</v>
      </c>
      <c r="I13" s="195">
        <v>59268</v>
      </c>
      <c r="J13" s="195"/>
      <c r="K13" s="200"/>
      <c r="L13" s="200"/>
      <c r="M13" s="195">
        <v>59268</v>
      </c>
      <c r="N13" s="200"/>
      <c r="O13" s="200"/>
      <c r="P13" s="200"/>
      <c r="Q13" s="200"/>
      <c r="R13" s="200"/>
      <c r="S13" s="195"/>
      <c r="T13" s="200"/>
      <c r="U13" s="200"/>
      <c r="V13" s="200"/>
      <c r="W13" s="200"/>
      <c r="X13" s="200"/>
    </row>
    <row r="14" spans="1:24" ht="27.75" customHeight="1">
      <c r="A14" s="112" t="s">
        <v>67</v>
      </c>
      <c r="B14" s="196" t="s">
        <v>215</v>
      </c>
      <c r="C14" s="196" t="s">
        <v>216</v>
      </c>
      <c r="D14" s="196" t="s">
        <v>224</v>
      </c>
      <c r="E14" s="196" t="s">
        <v>225</v>
      </c>
      <c r="F14" s="196" t="s">
        <v>219</v>
      </c>
      <c r="G14" s="196" t="s">
        <v>220</v>
      </c>
      <c r="H14" s="195">
        <v>87888</v>
      </c>
      <c r="I14" s="195">
        <v>87888</v>
      </c>
      <c r="J14" s="195"/>
      <c r="K14" s="200"/>
      <c r="L14" s="200"/>
      <c r="M14" s="195">
        <v>87888</v>
      </c>
      <c r="N14" s="200"/>
      <c r="O14" s="200"/>
      <c r="P14" s="200"/>
      <c r="Q14" s="200"/>
      <c r="R14" s="200"/>
      <c r="S14" s="195"/>
      <c r="T14" s="200"/>
      <c r="U14" s="200"/>
      <c r="V14" s="200"/>
      <c r="W14" s="200"/>
      <c r="X14" s="200"/>
    </row>
    <row r="15" spans="1:24" ht="27.75" customHeight="1">
      <c r="A15" s="112" t="s">
        <v>67</v>
      </c>
      <c r="B15" s="196" t="s">
        <v>215</v>
      </c>
      <c r="C15" s="196" t="s">
        <v>216</v>
      </c>
      <c r="D15" s="196" t="s">
        <v>226</v>
      </c>
      <c r="E15" s="196" t="s">
        <v>218</v>
      </c>
      <c r="F15" s="196" t="s">
        <v>219</v>
      </c>
      <c r="G15" s="196" t="s">
        <v>220</v>
      </c>
      <c r="H15" s="195">
        <v>58320</v>
      </c>
      <c r="I15" s="195">
        <v>58320</v>
      </c>
      <c r="J15" s="195"/>
      <c r="K15" s="200"/>
      <c r="L15" s="200"/>
      <c r="M15" s="195">
        <v>58320</v>
      </c>
      <c r="N15" s="200"/>
      <c r="O15" s="200"/>
      <c r="P15" s="200"/>
      <c r="Q15" s="200"/>
      <c r="R15" s="200"/>
      <c r="S15" s="195"/>
      <c r="T15" s="200"/>
      <c r="U15" s="200"/>
      <c r="V15" s="200"/>
      <c r="W15" s="200"/>
      <c r="X15" s="200"/>
    </row>
    <row r="16" spans="1:24" ht="27.75" customHeight="1">
      <c r="A16" s="112" t="s">
        <v>67</v>
      </c>
      <c r="B16" s="196" t="s">
        <v>227</v>
      </c>
      <c r="C16" s="196" t="s">
        <v>228</v>
      </c>
      <c r="D16" s="196" t="s">
        <v>217</v>
      </c>
      <c r="E16" s="196" t="s">
        <v>218</v>
      </c>
      <c r="F16" s="196" t="s">
        <v>229</v>
      </c>
      <c r="G16" s="196" t="s">
        <v>230</v>
      </c>
      <c r="H16" s="195">
        <v>6000</v>
      </c>
      <c r="I16" s="195">
        <v>6000</v>
      </c>
      <c r="J16" s="200"/>
      <c r="K16" s="200"/>
      <c r="L16" s="200"/>
      <c r="M16" s="195">
        <v>6000</v>
      </c>
      <c r="N16" s="200"/>
      <c r="O16" s="200"/>
      <c r="P16" s="200"/>
      <c r="Q16" s="200"/>
      <c r="R16" s="200"/>
      <c r="S16" s="195"/>
      <c r="T16" s="200"/>
      <c r="U16" s="200"/>
      <c r="V16" s="200"/>
      <c r="W16" s="200"/>
      <c r="X16" s="200"/>
    </row>
    <row r="17" spans="1:24" ht="27.75" customHeight="1">
      <c r="A17" s="112" t="s">
        <v>67</v>
      </c>
      <c r="B17" s="196" t="s">
        <v>227</v>
      </c>
      <c r="C17" s="196" t="s">
        <v>228</v>
      </c>
      <c r="D17" s="196" t="s">
        <v>221</v>
      </c>
      <c r="E17" s="196" t="s">
        <v>218</v>
      </c>
      <c r="F17" s="196" t="s">
        <v>229</v>
      </c>
      <c r="G17" s="196" t="s">
        <v>230</v>
      </c>
      <c r="H17" s="195">
        <v>54000</v>
      </c>
      <c r="I17" s="195">
        <v>54000</v>
      </c>
      <c r="J17" s="200"/>
      <c r="K17" s="200"/>
      <c r="L17" s="200"/>
      <c r="M17" s="195">
        <v>54000</v>
      </c>
      <c r="N17" s="200"/>
      <c r="O17" s="200"/>
      <c r="P17" s="200"/>
      <c r="Q17" s="200"/>
      <c r="R17" s="200"/>
      <c r="S17" s="195"/>
      <c r="T17" s="200"/>
      <c r="U17" s="200"/>
      <c r="V17" s="200"/>
      <c r="W17" s="200"/>
      <c r="X17" s="200"/>
    </row>
    <row r="18" spans="1:24" ht="27.75" customHeight="1">
      <c r="A18" s="112" t="s">
        <v>67</v>
      </c>
      <c r="B18" s="196" t="s">
        <v>227</v>
      </c>
      <c r="C18" s="196" t="s">
        <v>228</v>
      </c>
      <c r="D18" s="196" t="s">
        <v>222</v>
      </c>
      <c r="E18" s="196" t="s">
        <v>218</v>
      </c>
      <c r="F18" s="196" t="s">
        <v>229</v>
      </c>
      <c r="G18" s="196" t="s">
        <v>230</v>
      </c>
      <c r="H18" s="195">
        <v>36000</v>
      </c>
      <c r="I18" s="195">
        <v>36000</v>
      </c>
      <c r="J18" s="200"/>
      <c r="K18" s="200"/>
      <c r="L18" s="200"/>
      <c r="M18" s="195">
        <v>36000</v>
      </c>
      <c r="N18" s="200"/>
      <c r="O18" s="200"/>
      <c r="P18" s="200"/>
      <c r="Q18" s="200"/>
      <c r="R18" s="200"/>
      <c r="S18" s="195"/>
      <c r="T18" s="200"/>
      <c r="U18" s="200"/>
      <c r="V18" s="200"/>
      <c r="W18" s="200"/>
      <c r="X18" s="200"/>
    </row>
    <row r="19" spans="1:24" ht="27.75" customHeight="1">
      <c r="A19" s="112" t="s">
        <v>67</v>
      </c>
      <c r="B19" s="196" t="s">
        <v>227</v>
      </c>
      <c r="C19" s="196" t="s">
        <v>228</v>
      </c>
      <c r="D19" s="196" t="s">
        <v>223</v>
      </c>
      <c r="E19" s="196" t="s">
        <v>218</v>
      </c>
      <c r="F19" s="196" t="s">
        <v>229</v>
      </c>
      <c r="G19" s="196" t="s">
        <v>230</v>
      </c>
      <c r="H19" s="195">
        <v>6000</v>
      </c>
      <c r="I19" s="195">
        <v>6000</v>
      </c>
      <c r="J19" s="200"/>
      <c r="K19" s="200"/>
      <c r="L19" s="200"/>
      <c r="M19" s="195">
        <v>6000</v>
      </c>
      <c r="N19" s="200"/>
      <c r="O19" s="200"/>
      <c r="P19" s="200"/>
      <c r="Q19" s="200"/>
      <c r="R19" s="200"/>
      <c r="S19" s="195"/>
      <c r="T19" s="200"/>
      <c r="U19" s="200"/>
      <c r="V19" s="200"/>
      <c r="W19" s="200"/>
      <c r="X19" s="200"/>
    </row>
    <row r="20" spans="1:24" ht="27.75" customHeight="1">
      <c r="A20" s="112" t="s">
        <v>67</v>
      </c>
      <c r="B20" s="196" t="s">
        <v>227</v>
      </c>
      <c r="C20" s="196" t="s">
        <v>228</v>
      </c>
      <c r="D20" s="196" t="s">
        <v>224</v>
      </c>
      <c r="E20" s="196" t="s">
        <v>225</v>
      </c>
      <c r="F20" s="196" t="s">
        <v>229</v>
      </c>
      <c r="G20" s="196" t="s">
        <v>230</v>
      </c>
      <c r="H20" s="195">
        <v>12000</v>
      </c>
      <c r="I20" s="195">
        <v>12000</v>
      </c>
      <c r="J20" s="200"/>
      <c r="K20" s="200"/>
      <c r="L20" s="200"/>
      <c r="M20" s="195">
        <v>12000</v>
      </c>
      <c r="N20" s="200"/>
      <c r="O20" s="200"/>
      <c r="P20" s="200"/>
      <c r="Q20" s="200"/>
      <c r="R20" s="200"/>
      <c r="S20" s="195"/>
      <c r="T20" s="200"/>
      <c r="U20" s="200"/>
      <c r="V20" s="200"/>
      <c r="W20" s="200"/>
      <c r="X20" s="200"/>
    </row>
    <row r="21" spans="1:24" ht="27.75" customHeight="1">
      <c r="A21" s="112" t="s">
        <v>67</v>
      </c>
      <c r="B21" s="196" t="s">
        <v>227</v>
      </c>
      <c r="C21" s="196" t="s">
        <v>228</v>
      </c>
      <c r="D21" s="196" t="s">
        <v>226</v>
      </c>
      <c r="E21" s="196" t="s">
        <v>218</v>
      </c>
      <c r="F21" s="196" t="s">
        <v>229</v>
      </c>
      <c r="G21" s="196" t="s">
        <v>230</v>
      </c>
      <c r="H21" s="195">
        <v>6000</v>
      </c>
      <c r="I21" s="195">
        <v>6000</v>
      </c>
      <c r="J21" s="200"/>
      <c r="K21" s="200"/>
      <c r="L21" s="200"/>
      <c r="M21" s="195">
        <v>6000</v>
      </c>
      <c r="N21" s="200"/>
      <c r="O21" s="200"/>
      <c r="P21" s="200"/>
      <c r="Q21" s="200"/>
      <c r="R21" s="200"/>
      <c r="S21" s="195"/>
      <c r="T21" s="200"/>
      <c r="U21" s="200"/>
      <c r="V21" s="200"/>
      <c r="W21" s="200"/>
      <c r="X21" s="200"/>
    </row>
    <row r="22" spans="1:24" ht="27.75" customHeight="1">
      <c r="A22" s="112" t="s">
        <v>67</v>
      </c>
      <c r="B22" s="196" t="s">
        <v>231</v>
      </c>
      <c r="C22" s="196" t="s">
        <v>232</v>
      </c>
      <c r="D22" s="196" t="s">
        <v>217</v>
      </c>
      <c r="E22" s="196" t="s">
        <v>218</v>
      </c>
      <c r="F22" s="196" t="s">
        <v>233</v>
      </c>
      <c r="G22" s="196" t="s">
        <v>234</v>
      </c>
      <c r="H22" s="195">
        <v>9000</v>
      </c>
      <c r="I22" s="195">
        <v>9000</v>
      </c>
      <c r="J22" s="200"/>
      <c r="K22" s="200"/>
      <c r="L22" s="200"/>
      <c r="M22" s="195">
        <v>9000</v>
      </c>
      <c r="N22" s="200"/>
      <c r="O22" s="200"/>
      <c r="P22" s="200"/>
      <c r="Q22" s="200"/>
      <c r="R22" s="200"/>
      <c r="S22" s="195"/>
      <c r="T22" s="200"/>
      <c r="U22" s="200"/>
      <c r="V22" s="200"/>
      <c r="W22" s="200"/>
      <c r="X22" s="200"/>
    </row>
    <row r="23" spans="1:24" ht="27.75" customHeight="1">
      <c r="A23" s="112" t="s">
        <v>67</v>
      </c>
      <c r="B23" s="196" t="s">
        <v>231</v>
      </c>
      <c r="C23" s="196" t="s">
        <v>232</v>
      </c>
      <c r="D23" s="196" t="s">
        <v>221</v>
      </c>
      <c r="E23" s="196" t="s">
        <v>218</v>
      </c>
      <c r="F23" s="196" t="s">
        <v>233</v>
      </c>
      <c r="G23" s="196" t="s">
        <v>234</v>
      </c>
      <c r="H23" s="195">
        <v>81000</v>
      </c>
      <c r="I23" s="195">
        <v>81000</v>
      </c>
      <c r="J23" s="200"/>
      <c r="K23" s="200"/>
      <c r="L23" s="200"/>
      <c r="M23" s="195">
        <v>81000</v>
      </c>
      <c r="N23" s="200"/>
      <c r="O23" s="200"/>
      <c r="P23" s="200"/>
      <c r="Q23" s="200"/>
      <c r="R23" s="200"/>
      <c r="S23" s="195"/>
      <c r="T23" s="200"/>
      <c r="U23" s="200"/>
      <c r="V23" s="200"/>
      <c r="W23" s="200"/>
      <c r="X23" s="200"/>
    </row>
    <row r="24" spans="1:24" ht="27.75" customHeight="1">
      <c r="A24" s="112" t="s">
        <v>67</v>
      </c>
      <c r="B24" s="196" t="s">
        <v>231</v>
      </c>
      <c r="C24" s="196" t="s">
        <v>232</v>
      </c>
      <c r="D24" s="196" t="s">
        <v>222</v>
      </c>
      <c r="E24" s="196" t="s">
        <v>218</v>
      </c>
      <c r="F24" s="196" t="s">
        <v>233</v>
      </c>
      <c r="G24" s="196" t="s">
        <v>234</v>
      </c>
      <c r="H24" s="195">
        <v>54000</v>
      </c>
      <c r="I24" s="195">
        <v>54000</v>
      </c>
      <c r="J24" s="200"/>
      <c r="K24" s="200"/>
      <c r="L24" s="200"/>
      <c r="M24" s="195">
        <v>54000</v>
      </c>
      <c r="N24" s="200"/>
      <c r="O24" s="200"/>
      <c r="P24" s="200"/>
      <c r="Q24" s="200"/>
      <c r="R24" s="200"/>
      <c r="S24" s="195"/>
      <c r="T24" s="200"/>
      <c r="U24" s="200"/>
      <c r="V24" s="200"/>
      <c r="W24" s="200"/>
      <c r="X24" s="200"/>
    </row>
    <row r="25" spans="1:24" ht="27.75" customHeight="1">
      <c r="A25" s="112" t="s">
        <v>67</v>
      </c>
      <c r="B25" s="196" t="s">
        <v>231</v>
      </c>
      <c r="C25" s="196" t="s">
        <v>232</v>
      </c>
      <c r="D25" s="196" t="s">
        <v>223</v>
      </c>
      <c r="E25" s="196" t="s">
        <v>218</v>
      </c>
      <c r="F25" s="196" t="s">
        <v>233</v>
      </c>
      <c r="G25" s="196" t="s">
        <v>234</v>
      </c>
      <c r="H25" s="195">
        <v>9000</v>
      </c>
      <c r="I25" s="195">
        <v>9000</v>
      </c>
      <c r="J25" s="200"/>
      <c r="K25" s="200"/>
      <c r="L25" s="200"/>
      <c r="M25" s="195">
        <v>9000</v>
      </c>
      <c r="N25" s="200"/>
      <c r="O25" s="200"/>
      <c r="P25" s="200"/>
      <c r="Q25" s="200"/>
      <c r="R25" s="200"/>
      <c r="S25" s="195"/>
      <c r="T25" s="200"/>
      <c r="U25" s="200"/>
      <c r="V25" s="200"/>
      <c r="W25" s="200"/>
      <c r="X25" s="200"/>
    </row>
    <row r="26" spans="1:24" ht="27.75" customHeight="1">
      <c r="A26" s="112" t="s">
        <v>67</v>
      </c>
      <c r="B26" s="196" t="s">
        <v>231</v>
      </c>
      <c r="C26" s="196" t="s">
        <v>232</v>
      </c>
      <c r="D26" s="196" t="s">
        <v>224</v>
      </c>
      <c r="E26" s="196" t="s">
        <v>225</v>
      </c>
      <c r="F26" s="196" t="s">
        <v>233</v>
      </c>
      <c r="G26" s="196" t="s">
        <v>234</v>
      </c>
      <c r="H26" s="195">
        <v>18000</v>
      </c>
      <c r="I26" s="195">
        <v>18000</v>
      </c>
      <c r="J26" s="200"/>
      <c r="K26" s="200"/>
      <c r="L26" s="200"/>
      <c r="M26" s="195">
        <v>18000</v>
      </c>
      <c r="N26" s="200"/>
      <c r="O26" s="200"/>
      <c r="P26" s="200"/>
      <c r="Q26" s="200"/>
      <c r="R26" s="200"/>
      <c r="S26" s="195"/>
      <c r="T26" s="200"/>
      <c r="U26" s="200"/>
      <c r="V26" s="200"/>
      <c r="W26" s="200"/>
      <c r="X26" s="200"/>
    </row>
    <row r="27" spans="1:24" ht="27.75" customHeight="1">
      <c r="A27" s="112" t="s">
        <v>67</v>
      </c>
      <c r="B27" s="196" t="s">
        <v>231</v>
      </c>
      <c r="C27" s="196" t="s">
        <v>232</v>
      </c>
      <c r="D27" s="196" t="s">
        <v>226</v>
      </c>
      <c r="E27" s="196" t="s">
        <v>218</v>
      </c>
      <c r="F27" s="196" t="s">
        <v>233</v>
      </c>
      <c r="G27" s="196" t="s">
        <v>234</v>
      </c>
      <c r="H27" s="195">
        <v>18000</v>
      </c>
      <c r="I27" s="195">
        <v>18000</v>
      </c>
      <c r="J27" s="200"/>
      <c r="K27" s="200"/>
      <c r="L27" s="200"/>
      <c r="M27" s="195">
        <v>18000</v>
      </c>
      <c r="N27" s="200"/>
      <c r="O27" s="200"/>
      <c r="P27" s="200"/>
      <c r="Q27" s="200"/>
      <c r="R27" s="200"/>
      <c r="S27" s="195"/>
      <c r="T27" s="200"/>
      <c r="U27" s="200"/>
      <c r="V27" s="200"/>
      <c r="W27" s="200"/>
      <c r="X27" s="200"/>
    </row>
    <row r="28" spans="1:24" ht="27.75" customHeight="1">
      <c r="A28" s="112" t="s">
        <v>67</v>
      </c>
      <c r="B28" s="196" t="s">
        <v>235</v>
      </c>
      <c r="C28" s="196" t="s">
        <v>236</v>
      </c>
      <c r="D28" s="196" t="s">
        <v>217</v>
      </c>
      <c r="E28" s="196" t="s">
        <v>218</v>
      </c>
      <c r="F28" s="196" t="s">
        <v>237</v>
      </c>
      <c r="G28" s="196" t="s">
        <v>238</v>
      </c>
      <c r="H28" s="195">
        <v>20640</v>
      </c>
      <c r="I28" s="195">
        <v>20640</v>
      </c>
      <c r="J28" s="200"/>
      <c r="K28" s="200"/>
      <c r="L28" s="200"/>
      <c r="M28" s="195">
        <v>20640</v>
      </c>
      <c r="N28" s="200"/>
      <c r="O28" s="200"/>
      <c r="P28" s="200"/>
      <c r="Q28" s="200"/>
      <c r="R28" s="200"/>
      <c r="S28" s="195"/>
      <c r="T28" s="200"/>
      <c r="U28" s="200"/>
      <c r="V28" s="200"/>
      <c r="W28" s="200"/>
      <c r="X28" s="200"/>
    </row>
    <row r="29" spans="1:24" ht="27.75" customHeight="1">
      <c r="A29" s="112" t="s">
        <v>67</v>
      </c>
      <c r="B29" s="196" t="s">
        <v>235</v>
      </c>
      <c r="C29" s="196" t="s">
        <v>236</v>
      </c>
      <c r="D29" s="196" t="s">
        <v>221</v>
      </c>
      <c r="E29" s="196" t="s">
        <v>218</v>
      </c>
      <c r="F29" s="196" t="s">
        <v>237</v>
      </c>
      <c r="G29" s="196" t="s">
        <v>238</v>
      </c>
      <c r="H29" s="195">
        <v>144960</v>
      </c>
      <c r="I29" s="195">
        <v>144960</v>
      </c>
      <c r="J29" s="200"/>
      <c r="K29" s="200"/>
      <c r="L29" s="200"/>
      <c r="M29" s="195">
        <v>144960</v>
      </c>
      <c r="N29" s="200"/>
      <c r="O29" s="200"/>
      <c r="P29" s="200"/>
      <c r="Q29" s="200"/>
      <c r="R29" s="200"/>
      <c r="S29" s="195"/>
      <c r="T29" s="200"/>
      <c r="U29" s="200"/>
      <c r="V29" s="200"/>
      <c r="W29" s="200"/>
      <c r="X29" s="200"/>
    </row>
    <row r="30" spans="1:24" ht="27.75" customHeight="1">
      <c r="A30" s="112" t="s">
        <v>67</v>
      </c>
      <c r="B30" s="196" t="s">
        <v>235</v>
      </c>
      <c r="C30" s="196" t="s">
        <v>236</v>
      </c>
      <c r="D30" s="196" t="s">
        <v>222</v>
      </c>
      <c r="E30" s="196" t="s">
        <v>218</v>
      </c>
      <c r="F30" s="196" t="s">
        <v>237</v>
      </c>
      <c r="G30" s="196" t="s">
        <v>238</v>
      </c>
      <c r="H30" s="195">
        <v>116640</v>
      </c>
      <c r="I30" s="195">
        <v>116640</v>
      </c>
      <c r="J30" s="200"/>
      <c r="K30" s="200"/>
      <c r="L30" s="200"/>
      <c r="M30" s="195">
        <v>116640</v>
      </c>
      <c r="N30" s="200"/>
      <c r="O30" s="200"/>
      <c r="P30" s="200"/>
      <c r="Q30" s="200"/>
      <c r="R30" s="200"/>
      <c r="S30" s="195"/>
      <c r="T30" s="200"/>
      <c r="U30" s="200"/>
      <c r="V30" s="200"/>
      <c r="W30" s="200"/>
      <c r="X30" s="200"/>
    </row>
    <row r="31" spans="1:24" ht="27.75" customHeight="1">
      <c r="A31" s="112" t="s">
        <v>67</v>
      </c>
      <c r="B31" s="196" t="s">
        <v>235</v>
      </c>
      <c r="C31" s="196" t="s">
        <v>236</v>
      </c>
      <c r="D31" s="196" t="s">
        <v>223</v>
      </c>
      <c r="E31" s="196" t="s">
        <v>218</v>
      </c>
      <c r="F31" s="196" t="s">
        <v>237</v>
      </c>
      <c r="G31" s="196" t="s">
        <v>238</v>
      </c>
      <c r="H31" s="195">
        <v>20400</v>
      </c>
      <c r="I31" s="195">
        <v>20400</v>
      </c>
      <c r="J31" s="200"/>
      <c r="K31" s="200"/>
      <c r="L31" s="200"/>
      <c r="M31" s="195">
        <v>20400</v>
      </c>
      <c r="N31" s="200"/>
      <c r="O31" s="200"/>
      <c r="P31" s="200"/>
      <c r="Q31" s="200"/>
      <c r="R31" s="200"/>
      <c r="S31" s="195"/>
      <c r="T31" s="200"/>
      <c r="U31" s="200"/>
      <c r="V31" s="200"/>
      <c r="W31" s="200"/>
      <c r="X31" s="200"/>
    </row>
    <row r="32" spans="1:24" ht="27.75" customHeight="1">
      <c r="A32" s="112" t="s">
        <v>67</v>
      </c>
      <c r="B32" s="196" t="s">
        <v>235</v>
      </c>
      <c r="C32" s="196" t="s">
        <v>236</v>
      </c>
      <c r="D32" s="196" t="s">
        <v>224</v>
      </c>
      <c r="E32" s="196" t="s">
        <v>225</v>
      </c>
      <c r="F32" s="196" t="s">
        <v>237</v>
      </c>
      <c r="G32" s="196" t="s">
        <v>238</v>
      </c>
      <c r="H32" s="195">
        <v>35400</v>
      </c>
      <c r="I32" s="195">
        <v>35400</v>
      </c>
      <c r="J32" s="200"/>
      <c r="K32" s="200"/>
      <c r="L32" s="200"/>
      <c r="M32" s="195">
        <v>35400</v>
      </c>
      <c r="N32" s="200"/>
      <c r="O32" s="200"/>
      <c r="P32" s="200"/>
      <c r="Q32" s="200"/>
      <c r="R32" s="200"/>
      <c r="S32" s="195"/>
      <c r="T32" s="200"/>
      <c r="U32" s="200"/>
      <c r="V32" s="200"/>
      <c r="W32" s="200"/>
      <c r="X32" s="200"/>
    </row>
    <row r="33" spans="1:24" ht="27.75" customHeight="1">
      <c r="A33" s="112" t="s">
        <v>67</v>
      </c>
      <c r="B33" s="196" t="s">
        <v>235</v>
      </c>
      <c r="C33" s="196" t="s">
        <v>236</v>
      </c>
      <c r="D33" s="196" t="s">
        <v>226</v>
      </c>
      <c r="E33" s="196" t="s">
        <v>218</v>
      </c>
      <c r="F33" s="196" t="s">
        <v>237</v>
      </c>
      <c r="G33" s="196" t="s">
        <v>238</v>
      </c>
      <c r="H33" s="195">
        <v>17160</v>
      </c>
      <c r="I33" s="195">
        <v>17160</v>
      </c>
      <c r="J33" s="200"/>
      <c r="K33" s="200"/>
      <c r="L33" s="200"/>
      <c r="M33" s="195">
        <v>17160</v>
      </c>
      <c r="N33" s="200"/>
      <c r="O33" s="200"/>
      <c r="P33" s="200"/>
      <c r="Q33" s="200"/>
      <c r="R33" s="200"/>
      <c r="S33" s="195"/>
      <c r="T33" s="200"/>
      <c r="U33" s="200"/>
      <c r="V33" s="200"/>
      <c r="W33" s="200"/>
      <c r="X33" s="200"/>
    </row>
    <row r="34" spans="1:24" ht="27.75" customHeight="1">
      <c r="A34" s="112" t="s">
        <v>67</v>
      </c>
      <c r="B34" s="196" t="s">
        <v>239</v>
      </c>
      <c r="C34" s="196" t="s">
        <v>240</v>
      </c>
      <c r="D34" s="196" t="s">
        <v>217</v>
      </c>
      <c r="E34" s="196" t="s">
        <v>218</v>
      </c>
      <c r="F34" s="196" t="s">
        <v>237</v>
      </c>
      <c r="G34" s="196" t="s">
        <v>238</v>
      </c>
      <c r="H34" s="195">
        <v>3854</v>
      </c>
      <c r="I34" s="195">
        <v>3854</v>
      </c>
      <c r="J34" s="200"/>
      <c r="K34" s="200"/>
      <c r="L34" s="200"/>
      <c r="M34" s="195">
        <v>3854</v>
      </c>
      <c r="N34" s="200"/>
      <c r="O34" s="200"/>
      <c r="P34" s="200"/>
      <c r="Q34" s="200"/>
      <c r="R34" s="200"/>
      <c r="S34" s="195"/>
      <c r="T34" s="200"/>
      <c r="U34" s="200"/>
      <c r="V34" s="200"/>
      <c r="W34" s="200"/>
      <c r="X34" s="200"/>
    </row>
    <row r="35" spans="1:24" ht="27.75" customHeight="1">
      <c r="A35" s="112" t="s">
        <v>67</v>
      </c>
      <c r="B35" s="196" t="s">
        <v>239</v>
      </c>
      <c r="C35" s="196" t="s">
        <v>240</v>
      </c>
      <c r="D35" s="196" t="s">
        <v>221</v>
      </c>
      <c r="E35" s="196" t="s">
        <v>218</v>
      </c>
      <c r="F35" s="196" t="s">
        <v>237</v>
      </c>
      <c r="G35" s="196" t="s">
        <v>238</v>
      </c>
      <c r="H35" s="195">
        <v>26285</v>
      </c>
      <c r="I35" s="195">
        <v>26285</v>
      </c>
      <c r="J35" s="200"/>
      <c r="K35" s="200"/>
      <c r="L35" s="200"/>
      <c r="M35" s="195">
        <v>26285</v>
      </c>
      <c r="N35" s="200"/>
      <c r="O35" s="200"/>
      <c r="P35" s="200"/>
      <c r="Q35" s="200"/>
      <c r="R35" s="200"/>
      <c r="S35" s="195"/>
      <c r="T35" s="200"/>
      <c r="U35" s="200"/>
      <c r="V35" s="200"/>
      <c r="W35" s="200"/>
      <c r="X35" s="200"/>
    </row>
    <row r="36" spans="1:24" ht="27.75" customHeight="1">
      <c r="A36" s="112" t="s">
        <v>67</v>
      </c>
      <c r="B36" s="196" t="s">
        <v>239</v>
      </c>
      <c r="C36" s="196" t="s">
        <v>240</v>
      </c>
      <c r="D36" s="196" t="s">
        <v>222</v>
      </c>
      <c r="E36" s="196" t="s">
        <v>218</v>
      </c>
      <c r="F36" s="196" t="s">
        <v>237</v>
      </c>
      <c r="G36" s="196" t="s">
        <v>238</v>
      </c>
      <c r="H36" s="195">
        <v>19312</v>
      </c>
      <c r="I36" s="195">
        <v>19312</v>
      </c>
      <c r="J36" s="200"/>
      <c r="K36" s="200"/>
      <c r="L36" s="200"/>
      <c r="M36" s="195">
        <v>19312</v>
      </c>
      <c r="N36" s="200"/>
      <c r="O36" s="200"/>
      <c r="P36" s="200"/>
      <c r="Q36" s="200"/>
      <c r="R36" s="200"/>
      <c r="S36" s="195"/>
      <c r="T36" s="200"/>
      <c r="U36" s="200"/>
      <c r="V36" s="200"/>
      <c r="W36" s="200"/>
      <c r="X36" s="200"/>
    </row>
    <row r="37" spans="1:24" ht="27.75" customHeight="1">
      <c r="A37" s="112" t="s">
        <v>67</v>
      </c>
      <c r="B37" s="196" t="s">
        <v>239</v>
      </c>
      <c r="C37" s="196" t="s">
        <v>240</v>
      </c>
      <c r="D37" s="196" t="s">
        <v>223</v>
      </c>
      <c r="E37" s="196" t="s">
        <v>218</v>
      </c>
      <c r="F37" s="196" t="s">
        <v>237</v>
      </c>
      <c r="G37" s="196" t="s">
        <v>238</v>
      </c>
      <c r="H37" s="195">
        <v>4939</v>
      </c>
      <c r="I37" s="195">
        <v>4939</v>
      </c>
      <c r="J37" s="200"/>
      <c r="K37" s="200"/>
      <c r="L37" s="200"/>
      <c r="M37" s="195">
        <v>4939</v>
      </c>
      <c r="N37" s="200"/>
      <c r="O37" s="200"/>
      <c r="P37" s="200"/>
      <c r="Q37" s="200"/>
      <c r="R37" s="200"/>
      <c r="S37" s="195"/>
      <c r="T37" s="200"/>
      <c r="U37" s="200"/>
      <c r="V37" s="200"/>
      <c r="W37" s="200"/>
      <c r="X37" s="200"/>
    </row>
    <row r="38" spans="1:24" ht="27.75" customHeight="1">
      <c r="A38" s="112" t="s">
        <v>67</v>
      </c>
      <c r="B38" s="196" t="s">
        <v>239</v>
      </c>
      <c r="C38" s="196" t="s">
        <v>240</v>
      </c>
      <c r="D38" s="196" t="s">
        <v>224</v>
      </c>
      <c r="E38" s="196" t="s">
        <v>225</v>
      </c>
      <c r="F38" s="196" t="s">
        <v>237</v>
      </c>
      <c r="G38" s="196" t="s">
        <v>238</v>
      </c>
      <c r="H38" s="195">
        <v>7324</v>
      </c>
      <c r="I38" s="195">
        <v>7324</v>
      </c>
      <c r="J38" s="200"/>
      <c r="K38" s="200"/>
      <c r="L38" s="200"/>
      <c r="M38" s="195">
        <v>7324</v>
      </c>
      <c r="N38" s="200"/>
      <c r="O38" s="200"/>
      <c r="P38" s="200"/>
      <c r="Q38" s="200"/>
      <c r="R38" s="200"/>
      <c r="S38" s="195"/>
      <c r="T38" s="200"/>
      <c r="U38" s="200"/>
      <c r="V38" s="200"/>
      <c r="W38" s="200"/>
      <c r="X38" s="200"/>
    </row>
    <row r="39" spans="1:24" ht="27.75" customHeight="1">
      <c r="A39" s="112" t="s">
        <v>67</v>
      </c>
      <c r="B39" s="196" t="s">
        <v>239</v>
      </c>
      <c r="C39" s="196" t="s">
        <v>240</v>
      </c>
      <c r="D39" s="196" t="s">
        <v>226</v>
      </c>
      <c r="E39" s="196" t="s">
        <v>218</v>
      </c>
      <c r="F39" s="196" t="s">
        <v>237</v>
      </c>
      <c r="G39" s="196" t="s">
        <v>238</v>
      </c>
      <c r="H39" s="195">
        <v>4860</v>
      </c>
      <c r="I39" s="195">
        <v>4860</v>
      </c>
      <c r="J39" s="200"/>
      <c r="K39" s="200"/>
      <c r="L39" s="200"/>
      <c r="M39" s="195">
        <v>4860</v>
      </c>
      <c r="N39" s="200"/>
      <c r="O39" s="200"/>
      <c r="P39" s="200"/>
      <c r="Q39" s="200"/>
      <c r="R39" s="200"/>
      <c r="S39" s="195"/>
      <c r="T39" s="200"/>
      <c r="U39" s="200"/>
      <c r="V39" s="200"/>
      <c r="W39" s="200"/>
      <c r="X39" s="200"/>
    </row>
    <row r="40" spans="1:24" ht="27.75" customHeight="1">
      <c r="A40" s="112" t="s">
        <v>67</v>
      </c>
      <c r="B40" s="196" t="s">
        <v>241</v>
      </c>
      <c r="C40" s="196" t="s">
        <v>242</v>
      </c>
      <c r="D40" s="196" t="s">
        <v>217</v>
      </c>
      <c r="E40" s="196" t="s">
        <v>218</v>
      </c>
      <c r="F40" s="196" t="s">
        <v>237</v>
      </c>
      <c r="G40" s="196" t="s">
        <v>238</v>
      </c>
      <c r="H40" s="195">
        <v>10320</v>
      </c>
      <c r="I40" s="195">
        <v>10320</v>
      </c>
      <c r="J40" s="200"/>
      <c r="K40" s="200"/>
      <c r="L40" s="200"/>
      <c r="M40" s="195">
        <v>10320</v>
      </c>
      <c r="N40" s="200"/>
      <c r="O40" s="200"/>
      <c r="P40" s="200"/>
      <c r="Q40" s="200"/>
      <c r="R40" s="200"/>
      <c r="S40" s="195"/>
      <c r="T40" s="200"/>
      <c r="U40" s="200"/>
      <c r="V40" s="200"/>
      <c r="W40" s="200"/>
      <c r="X40" s="200"/>
    </row>
    <row r="41" spans="1:24" ht="27.75" customHeight="1">
      <c r="A41" s="112" t="s">
        <v>67</v>
      </c>
      <c r="B41" s="197" t="s">
        <v>241</v>
      </c>
      <c r="C41" s="197" t="s">
        <v>242</v>
      </c>
      <c r="D41" s="197" t="s">
        <v>221</v>
      </c>
      <c r="E41" s="197" t="s">
        <v>218</v>
      </c>
      <c r="F41" s="197" t="s">
        <v>237</v>
      </c>
      <c r="G41" s="197" t="s">
        <v>238</v>
      </c>
      <c r="H41" s="195">
        <v>72480</v>
      </c>
      <c r="I41" s="195">
        <v>72480</v>
      </c>
      <c r="J41" s="201"/>
      <c r="K41" s="201"/>
      <c r="L41" s="201"/>
      <c r="M41" s="195">
        <v>72480</v>
      </c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</row>
    <row r="42" spans="1:24" ht="27.75" customHeight="1">
      <c r="A42" s="112" t="s">
        <v>67</v>
      </c>
      <c r="B42" s="197" t="s">
        <v>241</v>
      </c>
      <c r="C42" s="197" t="s">
        <v>242</v>
      </c>
      <c r="D42" s="197" t="s">
        <v>222</v>
      </c>
      <c r="E42" s="197" t="s">
        <v>218</v>
      </c>
      <c r="F42" s="197" t="s">
        <v>237</v>
      </c>
      <c r="G42" s="197" t="s">
        <v>238</v>
      </c>
      <c r="H42" s="195">
        <v>58320</v>
      </c>
      <c r="I42" s="195">
        <v>58320</v>
      </c>
      <c r="J42" s="201"/>
      <c r="K42" s="201"/>
      <c r="L42" s="201"/>
      <c r="M42" s="195">
        <v>58320</v>
      </c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  <row r="43" spans="1:24" ht="27.75" customHeight="1">
      <c r="A43" s="112" t="s">
        <v>67</v>
      </c>
      <c r="B43" s="197" t="s">
        <v>241</v>
      </c>
      <c r="C43" s="197" t="s">
        <v>242</v>
      </c>
      <c r="D43" s="197" t="s">
        <v>223</v>
      </c>
      <c r="E43" s="197" t="s">
        <v>218</v>
      </c>
      <c r="F43" s="197" t="s">
        <v>237</v>
      </c>
      <c r="G43" s="197" t="s">
        <v>238</v>
      </c>
      <c r="H43" s="195">
        <v>10200</v>
      </c>
      <c r="I43" s="195">
        <v>10200</v>
      </c>
      <c r="J43" s="201"/>
      <c r="K43" s="201"/>
      <c r="L43" s="201"/>
      <c r="M43" s="195">
        <v>10200</v>
      </c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</row>
    <row r="44" spans="1:24" ht="27.75" customHeight="1">
      <c r="A44" s="112" t="s">
        <v>67</v>
      </c>
      <c r="B44" s="197" t="s">
        <v>241</v>
      </c>
      <c r="C44" s="197" t="s">
        <v>242</v>
      </c>
      <c r="D44" s="197" t="s">
        <v>224</v>
      </c>
      <c r="E44" s="197" t="s">
        <v>225</v>
      </c>
      <c r="F44" s="197" t="s">
        <v>237</v>
      </c>
      <c r="G44" s="197" t="s">
        <v>238</v>
      </c>
      <c r="H44" s="195">
        <v>17700</v>
      </c>
      <c r="I44" s="195">
        <v>17700</v>
      </c>
      <c r="J44" s="201"/>
      <c r="K44" s="201"/>
      <c r="L44" s="201"/>
      <c r="M44" s="195">
        <v>17700</v>
      </c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</row>
    <row r="45" spans="1:24" ht="27.75" customHeight="1">
      <c r="A45" s="112" t="s">
        <v>67</v>
      </c>
      <c r="B45" s="197" t="s">
        <v>241</v>
      </c>
      <c r="C45" s="197" t="s">
        <v>242</v>
      </c>
      <c r="D45" s="197" t="s">
        <v>226</v>
      </c>
      <c r="E45" s="197" t="s">
        <v>218</v>
      </c>
      <c r="F45" s="197" t="s">
        <v>237</v>
      </c>
      <c r="G45" s="197" t="s">
        <v>238</v>
      </c>
      <c r="H45" s="195">
        <v>8580</v>
      </c>
      <c r="I45" s="195">
        <v>8580</v>
      </c>
      <c r="J45" s="201"/>
      <c r="K45" s="201"/>
      <c r="L45" s="201"/>
      <c r="M45" s="195">
        <v>8580</v>
      </c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</row>
    <row r="46" spans="1:24" ht="27.75" customHeight="1">
      <c r="A46" s="112" t="s">
        <v>67</v>
      </c>
      <c r="B46" s="197" t="s">
        <v>227</v>
      </c>
      <c r="C46" s="197" t="s">
        <v>228</v>
      </c>
      <c r="D46" s="197" t="s">
        <v>217</v>
      </c>
      <c r="E46" s="197" t="s">
        <v>218</v>
      </c>
      <c r="F46" s="197" t="s">
        <v>229</v>
      </c>
      <c r="G46" s="197" t="s">
        <v>230</v>
      </c>
      <c r="H46" s="195">
        <v>60024</v>
      </c>
      <c r="I46" s="195">
        <v>60024</v>
      </c>
      <c r="J46" s="201"/>
      <c r="K46" s="201"/>
      <c r="L46" s="201"/>
      <c r="M46" s="195">
        <v>60024</v>
      </c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</row>
    <row r="47" spans="1:24" ht="27.75" customHeight="1">
      <c r="A47" s="112" t="s">
        <v>67</v>
      </c>
      <c r="B47" s="197" t="s">
        <v>227</v>
      </c>
      <c r="C47" s="197" t="s">
        <v>228</v>
      </c>
      <c r="D47" s="197" t="s">
        <v>221</v>
      </c>
      <c r="E47" s="197" t="s">
        <v>218</v>
      </c>
      <c r="F47" s="197" t="s">
        <v>229</v>
      </c>
      <c r="G47" s="197" t="s">
        <v>230</v>
      </c>
      <c r="H47" s="195">
        <v>458712</v>
      </c>
      <c r="I47" s="195">
        <v>458712</v>
      </c>
      <c r="J47" s="201"/>
      <c r="K47" s="201"/>
      <c r="L47" s="201"/>
      <c r="M47" s="195">
        <v>458712</v>
      </c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</row>
    <row r="48" spans="1:24" ht="27.75" customHeight="1">
      <c r="A48" s="112" t="s">
        <v>67</v>
      </c>
      <c r="B48" s="197" t="s">
        <v>227</v>
      </c>
      <c r="C48" s="197" t="s">
        <v>228</v>
      </c>
      <c r="D48" s="197" t="s">
        <v>222</v>
      </c>
      <c r="E48" s="197" t="s">
        <v>218</v>
      </c>
      <c r="F48" s="197" t="s">
        <v>229</v>
      </c>
      <c r="G48" s="197" t="s">
        <v>230</v>
      </c>
      <c r="H48" s="195">
        <v>328320</v>
      </c>
      <c r="I48" s="195">
        <v>328320</v>
      </c>
      <c r="J48" s="201"/>
      <c r="K48" s="201"/>
      <c r="L48" s="201"/>
      <c r="M48" s="195">
        <v>328320</v>
      </c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</row>
    <row r="49" spans="1:24" ht="27.75" customHeight="1">
      <c r="A49" s="112" t="s">
        <v>67</v>
      </c>
      <c r="B49" s="197" t="s">
        <v>227</v>
      </c>
      <c r="C49" s="197" t="s">
        <v>228</v>
      </c>
      <c r="D49" s="197" t="s">
        <v>223</v>
      </c>
      <c r="E49" s="197" t="s">
        <v>218</v>
      </c>
      <c r="F49" s="197" t="s">
        <v>229</v>
      </c>
      <c r="G49" s="197" t="s">
        <v>230</v>
      </c>
      <c r="H49" s="195">
        <v>61452</v>
      </c>
      <c r="I49" s="195">
        <v>61452</v>
      </c>
      <c r="J49" s="201"/>
      <c r="K49" s="201"/>
      <c r="L49" s="201"/>
      <c r="M49" s="195">
        <v>61452</v>
      </c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</row>
    <row r="50" spans="1:24" ht="27.75" customHeight="1">
      <c r="A50" s="112" t="s">
        <v>67</v>
      </c>
      <c r="B50" s="197" t="s">
        <v>227</v>
      </c>
      <c r="C50" s="197" t="s">
        <v>228</v>
      </c>
      <c r="D50" s="197" t="s">
        <v>224</v>
      </c>
      <c r="E50" s="197" t="s">
        <v>225</v>
      </c>
      <c r="F50" s="197" t="s">
        <v>229</v>
      </c>
      <c r="G50" s="197" t="s">
        <v>230</v>
      </c>
      <c r="H50" s="195">
        <v>109536</v>
      </c>
      <c r="I50" s="195">
        <v>109536</v>
      </c>
      <c r="J50" s="201"/>
      <c r="K50" s="201"/>
      <c r="L50" s="201"/>
      <c r="M50" s="195">
        <v>109536</v>
      </c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</row>
    <row r="51" spans="1:24" ht="27.75" customHeight="1">
      <c r="A51" s="112" t="s">
        <v>67</v>
      </c>
      <c r="B51" s="197" t="s">
        <v>227</v>
      </c>
      <c r="C51" s="197" t="s">
        <v>228</v>
      </c>
      <c r="D51" s="197" t="s">
        <v>226</v>
      </c>
      <c r="E51" s="197" t="s">
        <v>218</v>
      </c>
      <c r="F51" s="197" t="s">
        <v>229</v>
      </c>
      <c r="G51" s="197" t="s">
        <v>230</v>
      </c>
      <c r="H51" s="195">
        <v>92820</v>
      </c>
      <c r="I51" s="195">
        <v>92820</v>
      </c>
      <c r="J51" s="201"/>
      <c r="K51" s="201"/>
      <c r="L51" s="201"/>
      <c r="M51" s="195">
        <v>92820</v>
      </c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</row>
    <row r="52" spans="1:24" ht="27.75" customHeight="1">
      <c r="A52" s="112" t="s">
        <v>67</v>
      </c>
      <c r="B52" s="197" t="s">
        <v>243</v>
      </c>
      <c r="C52" s="197" t="s">
        <v>244</v>
      </c>
      <c r="D52" s="197" t="s">
        <v>245</v>
      </c>
      <c r="E52" s="197" t="s">
        <v>218</v>
      </c>
      <c r="F52" s="197" t="s">
        <v>219</v>
      </c>
      <c r="G52" s="197" t="s">
        <v>220</v>
      </c>
      <c r="H52" s="195">
        <v>91512</v>
      </c>
      <c r="I52" s="195">
        <v>91512</v>
      </c>
      <c r="J52" s="201"/>
      <c r="K52" s="201"/>
      <c r="L52" s="201"/>
      <c r="M52" s="195">
        <v>91512</v>
      </c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</row>
    <row r="53" spans="1:24" ht="27.75" customHeight="1">
      <c r="A53" s="112" t="s">
        <v>67</v>
      </c>
      <c r="B53" s="197" t="s">
        <v>243</v>
      </c>
      <c r="C53" s="197" t="s">
        <v>244</v>
      </c>
      <c r="D53" s="197" t="s">
        <v>246</v>
      </c>
      <c r="E53" s="197" t="s">
        <v>247</v>
      </c>
      <c r="F53" s="197" t="s">
        <v>219</v>
      </c>
      <c r="G53" s="197" t="s">
        <v>220</v>
      </c>
      <c r="H53" s="195">
        <v>58188</v>
      </c>
      <c r="I53" s="195">
        <v>58188</v>
      </c>
      <c r="J53" s="201"/>
      <c r="K53" s="201"/>
      <c r="L53" s="201"/>
      <c r="M53" s="195">
        <v>58188</v>
      </c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</row>
    <row r="54" spans="1:24" ht="27.75" customHeight="1">
      <c r="A54" s="112" t="s">
        <v>67</v>
      </c>
      <c r="B54" s="197" t="s">
        <v>243</v>
      </c>
      <c r="C54" s="197" t="s">
        <v>244</v>
      </c>
      <c r="D54" s="197" t="s">
        <v>248</v>
      </c>
      <c r="E54" s="197" t="s">
        <v>249</v>
      </c>
      <c r="F54" s="197" t="s">
        <v>219</v>
      </c>
      <c r="G54" s="197" t="s">
        <v>220</v>
      </c>
      <c r="H54" s="195">
        <v>155064</v>
      </c>
      <c r="I54" s="195">
        <v>155064</v>
      </c>
      <c r="J54" s="201"/>
      <c r="K54" s="201"/>
      <c r="L54" s="201"/>
      <c r="M54" s="195">
        <v>155064</v>
      </c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</row>
    <row r="55" spans="1:24" ht="27.75" customHeight="1">
      <c r="A55" s="112" t="s">
        <v>67</v>
      </c>
      <c r="B55" s="197" t="s">
        <v>243</v>
      </c>
      <c r="C55" s="197" t="s">
        <v>244</v>
      </c>
      <c r="D55" s="197" t="s">
        <v>250</v>
      </c>
      <c r="E55" s="197" t="s">
        <v>218</v>
      </c>
      <c r="F55" s="197" t="s">
        <v>219</v>
      </c>
      <c r="G55" s="197" t="s">
        <v>220</v>
      </c>
      <c r="H55" s="195">
        <v>58188</v>
      </c>
      <c r="I55" s="195">
        <v>58188</v>
      </c>
      <c r="J55" s="201"/>
      <c r="K55" s="201"/>
      <c r="L55" s="201"/>
      <c r="M55" s="195">
        <v>58188</v>
      </c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</row>
    <row r="56" spans="1:24" ht="27.75" customHeight="1">
      <c r="A56" s="112" t="s">
        <v>67</v>
      </c>
      <c r="B56" s="197" t="s">
        <v>243</v>
      </c>
      <c r="C56" s="197" t="s">
        <v>244</v>
      </c>
      <c r="D56" s="197" t="s">
        <v>251</v>
      </c>
      <c r="E56" s="197" t="s">
        <v>252</v>
      </c>
      <c r="F56" s="197" t="s">
        <v>219</v>
      </c>
      <c r="G56" s="197" t="s">
        <v>220</v>
      </c>
      <c r="H56" s="195">
        <v>321432</v>
      </c>
      <c r="I56" s="195">
        <v>321432</v>
      </c>
      <c r="J56" s="201"/>
      <c r="K56" s="201"/>
      <c r="L56" s="201"/>
      <c r="M56" s="195">
        <v>321432</v>
      </c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</row>
    <row r="57" spans="1:24" ht="27.75" customHeight="1">
      <c r="A57" s="112" t="s">
        <v>67</v>
      </c>
      <c r="B57" s="197" t="s">
        <v>243</v>
      </c>
      <c r="C57" s="197" t="s">
        <v>244</v>
      </c>
      <c r="D57" s="197" t="s">
        <v>253</v>
      </c>
      <c r="E57" s="197" t="s">
        <v>254</v>
      </c>
      <c r="F57" s="197" t="s">
        <v>219</v>
      </c>
      <c r="G57" s="197" t="s">
        <v>220</v>
      </c>
      <c r="H57" s="195">
        <v>182088</v>
      </c>
      <c r="I57" s="195">
        <v>182088</v>
      </c>
      <c r="J57" s="201"/>
      <c r="K57" s="201"/>
      <c r="L57" s="201"/>
      <c r="M57" s="195">
        <v>182088</v>
      </c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</row>
    <row r="58" spans="1:24" ht="27.75" customHeight="1">
      <c r="A58" s="112" t="s">
        <v>67</v>
      </c>
      <c r="B58" s="197" t="s">
        <v>243</v>
      </c>
      <c r="C58" s="197" t="s">
        <v>244</v>
      </c>
      <c r="D58" s="197" t="s">
        <v>255</v>
      </c>
      <c r="E58" s="197" t="s">
        <v>256</v>
      </c>
      <c r="F58" s="197" t="s">
        <v>219</v>
      </c>
      <c r="G58" s="197" t="s">
        <v>220</v>
      </c>
      <c r="H58" s="195">
        <v>145320</v>
      </c>
      <c r="I58" s="195">
        <v>145320</v>
      </c>
      <c r="J58" s="201"/>
      <c r="K58" s="201"/>
      <c r="L58" s="201"/>
      <c r="M58" s="195">
        <v>145320</v>
      </c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</row>
    <row r="59" spans="1:24" ht="27.75" customHeight="1">
      <c r="A59" s="112" t="s">
        <v>67</v>
      </c>
      <c r="B59" s="197" t="s">
        <v>257</v>
      </c>
      <c r="C59" s="197" t="s">
        <v>258</v>
      </c>
      <c r="D59" s="197" t="s">
        <v>245</v>
      </c>
      <c r="E59" s="197" t="s">
        <v>218</v>
      </c>
      <c r="F59" s="197" t="s">
        <v>259</v>
      </c>
      <c r="G59" s="197" t="s">
        <v>260</v>
      </c>
      <c r="H59" s="195">
        <v>38640</v>
      </c>
      <c r="I59" s="195">
        <v>38640</v>
      </c>
      <c r="J59" s="201"/>
      <c r="K59" s="201"/>
      <c r="L59" s="201"/>
      <c r="M59" s="195">
        <v>38640</v>
      </c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</row>
    <row r="60" spans="1:24" ht="27.75" customHeight="1">
      <c r="A60" s="112" t="s">
        <v>67</v>
      </c>
      <c r="B60" s="197" t="s">
        <v>257</v>
      </c>
      <c r="C60" s="197" t="s">
        <v>258</v>
      </c>
      <c r="D60" s="197" t="s">
        <v>246</v>
      </c>
      <c r="E60" s="197" t="s">
        <v>247</v>
      </c>
      <c r="F60" s="197" t="s">
        <v>259</v>
      </c>
      <c r="G60" s="197" t="s">
        <v>260</v>
      </c>
      <c r="H60" s="195">
        <v>24960</v>
      </c>
      <c r="I60" s="195">
        <v>24960</v>
      </c>
      <c r="J60" s="201"/>
      <c r="K60" s="201"/>
      <c r="L60" s="201"/>
      <c r="M60" s="195">
        <v>24960</v>
      </c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</row>
    <row r="61" spans="1:24" ht="27.75" customHeight="1">
      <c r="A61" s="112" t="s">
        <v>67</v>
      </c>
      <c r="B61" s="197" t="s">
        <v>257</v>
      </c>
      <c r="C61" s="197" t="s">
        <v>258</v>
      </c>
      <c r="D61" s="197" t="s">
        <v>248</v>
      </c>
      <c r="E61" s="197" t="s">
        <v>249</v>
      </c>
      <c r="F61" s="197" t="s">
        <v>259</v>
      </c>
      <c r="G61" s="197" t="s">
        <v>260</v>
      </c>
      <c r="H61" s="195">
        <v>62400</v>
      </c>
      <c r="I61" s="195">
        <v>62400</v>
      </c>
      <c r="J61" s="201"/>
      <c r="K61" s="201"/>
      <c r="L61" s="201"/>
      <c r="M61" s="195">
        <v>62400</v>
      </c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</row>
    <row r="62" spans="1:24" ht="27.75" customHeight="1">
      <c r="A62" s="112" t="s">
        <v>67</v>
      </c>
      <c r="B62" s="197" t="s">
        <v>257</v>
      </c>
      <c r="C62" s="197" t="s">
        <v>258</v>
      </c>
      <c r="D62" s="197" t="s">
        <v>250</v>
      </c>
      <c r="E62" s="197" t="s">
        <v>218</v>
      </c>
      <c r="F62" s="197" t="s">
        <v>259</v>
      </c>
      <c r="G62" s="197" t="s">
        <v>260</v>
      </c>
      <c r="H62" s="195">
        <v>24960</v>
      </c>
      <c r="I62" s="195">
        <v>24960</v>
      </c>
      <c r="J62" s="201"/>
      <c r="K62" s="201"/>
      <c r="L62" s="201"/>
      <c r="M62" s="195">
        <v>24960</v>
      </c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</row>
    <row r="63" spans="1:24" ht="27.75" customHeight="1">
      <c r="A63" s="112" t="s">
        <v>67</v>
      </c>
      <c r="B63" s="197" t="s">
        <v>257</v>
      </c>
      <c r="C63" s="197" t="s">
        <v>258</v>
      </c>
      <c r="D63" s="197" t="s">
        <v>251</v>
      </c>
      <c r="E63" s="197" t="s">
        <v>252</v>
      </c>
      <c r="F63" s="197" t="s">
        <v>259</v>
      </c>
      <c r="G63" s="197" t="s">
        <v>260</v>
      </c>
      <c r="H63" s="195">
        <v>116100</v>
      </c>
      <c r="I63" s="195">
        <v>116100</v>
      </c>
      <c r="J63" s="201"/>
      <c r="K63" s="201"/>
      <c r="L63" s="201"/>
      <c r="M63" s="195">
        <v>116100</v>
      </c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</row>
    <row r="64" spans="1:24" ht="27.75" customHeight="1">
      <c r="A64" s="112" t="s">
        <v>67</v>
      </c>
      <c r="B64" s="197" t="s">
        <v>257</v>
      </c>
      <c r="C64" s="197" t="s">
        <v>258</v>
      </c>
      <c r="D64" s="197" t="s">
        <v>253</v>
      </c>
      <c r="E64" s="197" t="s">
        <v>254</v>
      </c>
      <c r="F64" s="197" t="s">
        <v>259</v>
      </c>
      <c r="G64" s="197" t="s">
        <v>260</v>
      </c>
      <c r="H64" s="195">
        <v>56160</v>
      </c>
      <c r="I64" s="195">
        <v>56160</v>
      </c>
      <c r="J64" s="201"/>
      <c r="K64" s="201"/>
      <c r="L64" s="201"/>
      <c r="M64" s="195">
        <v>56160</v>
      </c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</row>
    <row r="65" spans="1:24" ht="27.75" customHeight="1">
      <c r="A65" s="112" t="s">
        <v>67</v>
      </c>
      <c r="B65" s="197" t="s">
        <v>257</v>
      </c>
      <c r="C65" s="197" t="s">
        <v>258</v>
      </c>
      <c r="D65" s="197" t="s">
        <v>255</v>
      </c>
      <c r="E65" s="197" t="s">
        <v>256</v>
      </c>
      <c r="F65" s="197" t="s">
        <v>259</v>
      </c>
      <c r="G65" s="197" t="s">
        <v>260</v>
      </c>
      <c r="H65" s="195">
        <v>50040</v>
      </c>
      <c r="I65" s="195">
        <v>50040</v>
      </c>
      <c r="J65" s="201"/>
      <c r="K65" s="201"/>
      <c r="L65" s="201"/>
      <c r="M65" s="195">
        <v>50040</v>
      </c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</row>
    <row r="66" spans="1:24" ht="27.75" customHeight="1">
      <c r="A66" s="112" t="s">
        <v>67</v>
      </c>
      <c r="B66" s="197" t="s">
        <v>257</v>
      </c>
      <c r="C66" s="197" t="s">
        <v>258</v>
      </c>
      <c r="D66" s="197" t="s">
        <v>245</v>
      </c>
      <c r="E66" s="197" t="s">
        <v>218</v>
      </c>
      <c r="F66" s="197" t="s">
        <v>259</v>
      </c>
      <c r="G66" s="197" t="s">
        <v>260</v>
      </c>
      <c r="H66" s="195">
        <v>66396</v>
      </c>
      <c r="I66" s="195">
        <v>66396</v>
      </c>
      <c r="J66" s="201"/>
      <c r="K66" s="201"/>
      <c r="L66" s="201"/>
      <c r="M66" s="195">
        <v>66396</v>
      </c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</row>
    <row r="67" spans="1:24" ht="27.75" customHeight="1">
      <c r="A67" s="112" t="s">
        <v>67</v>
      </c>
      <c r="B67" s="197" t="s">
        <v>257</v>
      </c>
      <c r="C67" s="197" t="s">
        <v>258</v>
      </c>
      <c r="D67" s="197" t="s">
        <v>246</v>
      </c>
      <c r="E67" s="197" t="s">
        <v>247</v>
      </c>
      <c r="F67" s="197" t="s">
        <v>259</v>
      </c>
      <c r="G67" s="197" t="s">
        <v>260</v>
      </c>
      <c r="H67" s="195">
        <v>40704</v>
      </c>
      <c r="I67" s="195">
        <v>40704</v>
      </c>
      <c r="J67" s="201"/>
      <c r="K67" s="201"/>
      <c r="L67" s="201"/>
      <c r="M67" s="195">
        <v>40704</v>
      </c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</row>
    <row r="68" spans="1:24" ht="27.75" customHeight="1">
      <c r="A68" s="112" t="s">
        <v>67</v>
      </c>
      <c r="B68" s="197" t="s">
        <v>257</v>
      </c>
      <c r="C68" s="197" t="s">
        <v>258</v>
      </c>
      <c r="D68" s="197" t="s">
        <v>248</v>
      </c>
      <c r="E68" s="197" t="s">
        <v>249</v>
      </c>
      <c r="F68" s="197" t="s">
        <v>259</v>
      </c>
      <c r="G68" s="197" t="s">
        <v>260</v>
      </c>
      <c r="H68" s="195">
        <v>113604</v>
      </c>
      <c r="I68" s="195">
        <v>113604</v>
      </c>
      <c r="J68" s="201"/>
      <c r="K68" s="201"/>
      <c r="L68" s="201"/>
      <c r="M68" s="195">
        <v>113604</v>
      </c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</row>
    <row r="69" spans="1:24" ht="27.75" customHeight="1">
      <c r="A69" s="112" t="s">
        <v>67</v>
      </c>
      <c r="B69" s="197" t="s">
        <v>257</v>
      </c>
      <c r="C69" s="197" t="s">
        <v>258</v>
      </c>
      <c r="D69" s="197" t="s">
        <v>250</v>
      </c>
      <c r="E69" s="197" t="s">
        <v>218</v>
      </c>
      <c r="F69" s="197" t="s">
        <v>259</v>
      </c>
      <c r="G69" s="197" t="s">
        <v>260</v>
      </c>
      <c r="H69" s="195">
        <v>40704</v>
      </c>
      <c r="I69" s="195">
        <v>40704</v>
      </c>
      <c r="J69" s="201"/>
      <c r="K69" s="201"/>
      <c r="L69" s="201"/>
      <c r="M69" s="195">
        <v>40704</v>
      </c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</row>
    <row r="70" spans="1:24" ht="27.75" customHeight="1">
      <c r="A70" s="112" t="s">
        <v>67</v>
      </c>
      <c r="B70" s="197" t="s">
        <v>257</v>
      </c>
      <c r="C70" s="197" t="s">
        <v>258</v>
      </c>
      <c r="D70" s="197" t="s">
        <v>251</v>
      </c>
      <c r="E70" s="197" t="s">
        <v>252</v>
      </c>
      <c r="F70" s="197" t="s">
        <v>259</v>
      </c>
      <c r="G70" s="197" t="s">
        <v>260</v>
      </c>
      <c r="H70" s="195">
        <v>214332</v>
      </c>
      <c r="I70" s="195">
        <v>214332</v>
      </c>
      <c r="J70" s="201"/>
      <c r="K70" s="201"/>
      <c r="L70" s="201"/>
      <c r="M70" s="195">
        <v>214332</v>
      </c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</row>
    <row r="71" spans="1:24" ht="27.75" customHeight="1">
      <c r="A71" s="112" t="s">
        <v>67</v>
      </c>
      <c r="B71" s="197" t="s">
        <v>257</v>
      </c>
      <c r="C71" s="197" t="s">
        <v>258</v>
      </c>
      <c r="D71" s="197" t="s">
        <v>253</v>
      </c>
      <c r="E71" s="197" t="s">
        <v>254</v>
      </c>
      <c r="F71" s="197" t="s">
        <v>259</v>
      </c>
      <c r="G71" s="197" t="s">
        <v>260</v>
      </c>
      <c r="H71" s="195">
        <v>115584</v>
      </c>
      <c r="I71" s="195">
        <v>115584</v>
      </c>
      <c r="J71" s="201"/>
      <c r="K71" s="201"/>
      <c r="L71" s="201"/>
      <c r="M71" s="195">
        <v>115584</v>
      </c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</row>
    <row r="72" spans="1:24" ht="27.75" customHeight="1">
      <c r="A72" s="112" t="s">
        <v>67</v>
      </c>
      <c r="B72" s="197" t="s">
        <v>257</v>
      </c>
      <c r="C72" s="197" t="s">
        <v>258</v>
      </c>
      <c r="D72" s="197" t="s">
        <v>255</v>
      </c>
      <c r="E72" s="197" t="s">
        <v>256</v>
      </c>
      <c r="F72" s="197" t="s">
        <v>259</v>
      </c>
      <c r="G72" s="197" t="s">
        <v>260</v>
      </c>
      <c r="H72" s="195">
        <v>90108</v>
      </c>
      <c r="I72" s="195">
        <v>90108</v>
      </c>
      <c r="J72" s="201"/>
      <c r="K72" s="201"/>
      <c r="L72" s="201"/>
      <c r="M72" s="195">
        <v>90108</v>
      </c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</row>
    <row r="73" spans="1:24" ht="27.75" customHeight="1">
      <c r="A73" s="112" t="s">
        <v>67</v>
      </c>
      <c r="B73" s="197" t="s">
        <v>261</v>
      </c>
      <c r="C73" s="197" t="s">
        <v>262</v>
      </c>
      <c r="D73" s="197" t="s">
        <v>245</v>
      </c>
      <c r="E73" s="197" t="s">
        <v>218</v>
      </c>
      <c r="F73" s="197" t="s">
        <v>259</v>
      </c>
      <c r="G73" s="197" t="s">
        <v>260</v>
      </c>
      <c r="H73" s="195">
        <v>54000</v>
      </c>
      <c r="I73" s="195">
        <v>54000</v>
      </c>
      <c r="J73" s="201"/>
      <c r="K73" s="201"/>
      <c r="L73" s="201"/>
      <c r="M73" s="195">
        <v>54000</v>
      </c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</row>
    <row r="74" spans="1:24" ht="27.75" customHeight="1">
      <c r="A74" s="112" t="s">
        <v>67</v>
      </c>
      <c r="B74" s="197" t="s">
        <v>261</v>
      </c>
      <c r="C74" s="197" t="s">
        <v>262</v>
      </c>
      <c r="D74" s="197" t="s">
        <v>246</v>
      </c>
      <c r="E74" s="197" t="s">
        <v>247</v>
      </c>
      <c r="F74" s="197" t="s">
        <v>259</v>
      </c>
      <c r="G74" s="197" t="s">
        <v>260</v>
      </c>
      <c r="H74" s="195">
        <v>36000</v>
      </c>
      <c r="I74" s="195">
        <v>36000</v>
      </c>
      <c r="J74" s="201"/>
      <c r="K74" s="201"/>
      <c r="L74" s="201"/>
      <c r="M74" s="195">
        <v>36000</v>
      </c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</row>
    <row r="75" spans="1:24" ht="27.75" customHeight="1">
      <c r="A75" s="112" t="s">
        <v>67</v>
      </c>
      <c r="B75" s="197" t="s">
        <v>261</v>
      </c>
      <c r="C75" s="197" t="s">
        <v>262</v>
      </c>
      <c r="D75" s="197" t="s">
        <v>248</v>
      </c>
      <c r="E75" s="197" t="s">
        <v>249</v>
      </c>
      <c r="F75" s="197" t="s">
        <v>259</v>
      </c>
      <c r="G75" s="197" t="s">
        <v>260</v>
      </c>
      <c r="H75" s="195">
        <v>90000</v>
      </c>
      <c r="I75" s="195">
        <v>90000</v>
      </c>
      <c r="J75" s="201"/>
      <c r="K75" s="201"/>
      <c r="L75" s="201"/>
      <c r="M75" s="195">
        <v>90000</v>
      </c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</row>
    <row r="76" spans="1:24" ht="27.75" customHeight="1">
      <c r="A76" s="112" t="s">
        <v>67</v>
      </c>
      <c r="B76" s="197" t="s">
        <v>261</v>
      </c>
      <c r="C76" s="197" t="s">
        <v>262</v>
      </c>
      <c r="D76" s="197" t="s">
        <v>250</v>
      </c>
      <c r="E76" s="197" t="s">
        <v>218</v>
      </c>
      <c r="F76" s="197" t="s">
        <v>259</v>
      </c>
      <c r="G76" s="197" t="s">
        <v>260</v>
      </c>
      <c r="H76" s="195">
        <v>36000</v>
      </c>
      <c r="I76" s="195">
        <v>36000</v>
      </c>
      <c r="J76" s="201"/>
      <c r="K76" s="201"/>
      <c r="L76" s="201"/>
      <c r="M76" s="195">
        <v>36000</v>
      </c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</row>
    <row r="77" spans="1:24" ht="27.75" customHeight="1">
      <c r="A77" s="112" t="s">
        <v>67</v>
      </c>
      <c r="B77" s="197" t="s">
        <v>261</v>
      </c>
      <c r="C77" s="197" t="s">
        <v>262</v>
      </c>
      <c r="D77" s="197" t="s">
        <v>251</v>
      </c>
      <c r="E77" s="197" t="s">
        <v>252</v>
      </c>
      <c r="F77" s="197" t="s">
        <v>259</v>
      </c>
      <c r="G77" s="197" t="s">
        <v>260</v>
      </c>
      <c r="H77" s="195">
        <v>162000</v>
      </c>
      <c r="I77" s="195">
        <v>162000</v>
      </c>
      <c r="J77" s="201"/>
      <c r="K77" s="201"/>
      <c r="L77" s="201"/>
      <c r="M77" s="195">
        <v>162000</v>
      </c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</row>
    <row r="78" spans="1:24" ht="27.75" customHeight="1">
      <c r="A78" s="112" t="s">
        <v>67</v>
      </c>
      <c r="B78" s="197" t="s">
        <v>261</v>
      </c>
      <c r="C78" s="197" t="s">
        <v>262</v>
      </c>
      <c r="D78" s="197" t="s">
        <v>253</v>
      </c>
      <c r="E78" s="197" t="s">
        <v>254</v>
      </c>
      <c r="F78" s="197" t="s">
        <v>259</v>
      </c>
      <c r="G78" s="197" t="s">
        <v>260</v>
      </c>
      <c r="H78" s="195">
        <v>90000</v>
      </c>
      <c r="I78" s="195">
        <v>90000</v>
      </c>
      <c r="J78" s="201"/>
      <c r="K78" s="201"/>
      <c r="L78" s="201"/>
      <c r="M78" s="195">
        <v>90000</v>
      </c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</row>
    <row r="79" spans="1:24" ht="27.75" customHeight="1">
      <c r="A79" s="112" t="s">
        <v>67</v>
      </c>
      <c r="B79" s="197" t="s">
        <v>261</v>
      </c>
      <c r="C79" s="197" t="s">
        <v>262</v>
      </c>
      <c r="D79" s="197" t="s">
        <v>255</v>
      </c>
      <c r="E79" s="197" t="s">
        <v>256</v>
      </c>
      <c r="F79" s="197" t="s">
        <v>259</v>
      </c>
      <c r="G79" s="197" t="s">
        <v>260</v>
      </c>
      <c r="H79" s="195">
        <v>72000</v>
      </c>
      <c r="I79" s="195">
        <v>72000</v>
      </c>
      <c r="J79" s="201"/>
      <c r="K79" s="201"/>
      <c r="L79" s="201"/>
      <c r="M79" s="195">
        <v>72000</v>
      </c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</row>
    <row r="80" spans="1:24" ht="27.75" customHeight="1">
      <c r="A80" s="112" t="s">
        <v>67</v>
      </c>
      <c r="B80" s="197" t="s">
        <v>263</v>
      </c>
      <c r="C80" s="197" t="s">
        <v>264</v>
      </c>
      <c r="D80" s="197" t="s">
        <v>245</v>
      </c>
      <c r="E80" s="197" t="s">
        <v>218</v>
      </c>
      <c r="F80" s="197" t="s">
        <v>229</v>
      </c>
      <c r="G80" s="197" t="s">
        <v>230</v>
      </c>
      <c r="H80" s="195">
        <v>18000</v>
      </c>
      <c r="I80" s="195">
        <v>18000</v>
      </c>
      <c r="J80" s="201"/>
      <c r="K80" s="201"/>
      <c r="L80" s="201"/>
      <c r="M80" s="195">
        <v>18000</v>
      </c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</row>
    <row r="81" spans="1:24" ht="27.75" customHeight="1">
      <c r="A81" s="112" t="s">
        <v>67</v>
      </c>
      <c r="B81" s="197" t="s">
        <v>263</v>
      </c>
      <c r="C81" s="197" t="s">
        <v>264</v>
      </c>
      <c r="D81" s="197" t="s">
        <v>246</v>
      </c>
      <c r="E81" s="197" t="s">
        <v>247</v>
      </c>
      <c r="F81" s="197" t="s">
        <v>229</v>
      </c>
      <c r="G81" s="197" t="s">
        <v>230</v>
      </c>
      <c r="H81" s="195">
        <v>12000</v>
      </c>
      <c r="I81" s="195">
        <v>12000</v>
      </c>
      <c r="J81" s="201"/>
      <c r="K81" s="201"/>
      <c r="L81" s="201"/>
      <c r="M81" s="195">
        <v>12000</v>
      </c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</row>
    <row r="82" spans="1:24" ht="27.75" customHeight="1">
      <c r="A82" s="112" t="s">
        <v>67</v>
      </c>
      <c r="B82" s="197" t="s">
        <v>263</v>
      </c>
      <c r="C82" s="197" t="s">
        <v>264</v>
      </c>
      <c r="D82" s="197" t="s">
        <v>248</v>
      </c>
      <c r="E82" s="197" t="s">
        <v>249</v>
      </c>
      <c r="F82" s="197" t="s">
        <v>229</v>
      </c>
      <c r="G82" s="197" t="s">
        <v>230</v>
      </c>
      <c r="H82" s="195">
        <v>30000</v>
      </c>
      <c r="I82" s="195">
        <v>30000</v>
      </c>
      <c r="J82" s="201"/>
      <c r="K82" s="201"/>
      <c r="L82" s="201"/>
      <c r="M82" s="195">
        <v>30000</v>
      </c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</row>
    <row r="83" spans="1:24" ht="27.75" customHeight="1">
      <c r="A83" s="112" t="s">
        <v>67</v>
      </c>
      <c r="B83" s="197" t="s">
        <v>263</v>
      </c>
      <c r="C83" s="197" t="s">
        <v>264</v>
      </c>
      <c r="D83" s="197" t="s">
        <v>250</v>
      </c>
      <c r="E83" s="197" t="s">
        <v>218</v>
      </c>
      <c r="F83" s="197" t="s">
        <v>229</v>
      </c>
      <c r="G83" s="197" t="s">
        <v>230</v>
      </c>
      <c r="H83" s="195">
        <v>12000</v>
      </c>
      <c r="I83" s="195">
        <v>12000</v>
      </c>
      <c r="J83" s="201"/>
      <c r="K83" s="201"/>
      <c r="L83" s="201"/>
      <c r="M83" s="195">
        <v>12000</v>
      </c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</row>
    <row r="84" spans="1:24" ht="27.75" customHeight="1">
      <c r="A84" s="112" t="s">
        <v>67</v>
      </c>
      <c r="B84" s="197" t="s">
        <v>263</v>
      </c>
      <c r="C84" s="197" t="s">
        <v>264</v>
      </c>
      <c r="D84" s="197" t="s">
        <v>251</v>
      </c>
      <c r="E84" s="197" t="s">
        <v>252</v>
      </c>
      <c r="F84" s="197" t="s">
        <v>229</v>
      </c>
      <c r="G84" s="197" t="s">
        <v>230</v>
      </c>
      <c r="H84" s="195">
        <v>54000</v>
      </c>
      <c r="I84" s="195">
        <v>54000</v>
      </c>
      <c r="J84" s="201"/>
      <c r="K84" s="201"/>
      <c r="L84" s="201"/>
      <c r="M84" s="195">
        <v>54000</v>
      </c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</row>
    <row r="85" spans="1:24" ht="27.75" customHeight="1">
      <c r="A85" s="112" t="s">
        <v>67</v>
      </c>
      <c r="B85" s="197" t="s">
        <v>263</v>
      </c>
      <c r="C85" s="197" t="s">
        <v>264</v>
      </c>
      <c r="D85" s="197" t="s">
        <v>253</v>
      </c>
      <c r="E85" s="197" t="s">
        <v>254</v>
      </c>
      <c r="F85" s="197" t="s">
        <v>229</v>
      </c>
      <c r="G85" s="197" t="s">
        <v>230</v>
      </c>
      <c r="H85" s="195">
        <v>30000</v>
      </c>
      <c r="I85" s="195">
        <v>30000</v>
      </c>
      <c r="J85" s="201"/>
      <c r="K85" s="201"/>
      <c r="L85" s="201"/>
      <c r="M85" s="195">
        <v>30000</v>
      </c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</row>
    <row r="86" spans="1:24" ht="27.75" customHeight="1">
      <c r="A86" s="112" t="s">
        <v>67</v>
      </c>
      <c r="B86" s="197" t="s">
        <v>263</v>
      </c>
      <c r="C86" s="197" t="s">
        <v>264</v>
      </c>
      <c r="D86" s="197" t="s">
        <v>255</v>
      </c>
      <c r="E86" s="197" t="s">
        <v>256</v>
      </c>
      <c r="F86" s="197" t="s">
        <v>229</v>
      </c>
      <c r="G86" s="197" t="s">
        <v>230</v>
      </c>
      <c r="H86" s="195">
        <v>24000</v>
      </c>
      <c r="I86" s="195">
        <v>24000</v>
      </c>
      <c r="J86" s="201"/>
      <c r="K86" s="201"/>
      <c r="L86" s="201"/>
      <c r="M86" s="195">
        <v>24000</v>
      </c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</row>
    <row r="87" spans="1:24" ht="27.75" customHeight="1">
      <c r="A87" s="112" t="s">
        <v>67</v>
      </c>
      <c r="B87" s="197" t="s">
        <v>263</v>
      </c>
      <c r="C87" s="197" t="s">
        <v>264</v>
      </c>
      <c r="D87" s="197" t="s">
        <v>245</v>
      </c>
      <c r="E87" s="197" t="s">
        <v>218</v>
      </c>
      <c r="F87" s="197" t="s">
        <v>229</v>
      </c>
      <c r="G87" s="197" t="s">
        <v>230</v>
      </c>
      <c r="H87" s="195">
        <v>14280</v>
      </c>
      <c r="I87" s="195">
        <v>14280</v>
      </c>
      <c r="J87" s="201"/>
      <c r="K87" s="201"/>
      <c r="L87" s="201"/>
      <c r="M87" s="195">
        <v>14280</v>
      </c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</row>
    <row r="88" spans="1:24" ht="27.75" customHeight="1">
      <c r="A88" s="112" t="s">
        <v>67</v>
      </c>
      <c r="B88" s="197" t="s">
        <v>263</v>
      </c>
      <c r="C88" s="197" t="s">
        <v>264</v>
      </c>
      <c r="D88" s="197" t="s">
        <v>246</v>
      </c>
      <c r="E88" s="197" t="s">
        <v>247</v>
      </c>
      <c r="F88" s="197" t="s">
        <v>229</v>
      </c>
      <c r="G88" s="197" t="s">
        <v>230</v>
      </c>
      <c r="H88" s="195">
        <v>9000</v>
      </c>
      <c r="I88" s="195">
        <v>9000</v>
      </c>
      <c r="J88" s="201"/>
      <c r="K88" s="201"/>
      <c r="L88" s="201"/>
      <c r="M88" s="195">
        <v>9000</v>
      </c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</row>
    <row r="89" spans="1:24" ht="27.75" customHeight="1">
      <c r="A89" s="112" t="s">
        <v>67</v>
      </c>
      <c r="B89" s="197" t="s">
        <v>263</v>
      </c>
      <c r="C89" s="197" t="s">
        <v>264</v>
      </c>
      <c r="D89" s="197" t="s">
        <v>248</v>
      </c>
      <c r="E89" s="197" t="s">
        <v>249</v>
      </c>
      <c r="F89" s="197" t="s">
        <v>229</v>
      </c>
      <c r="G89" s="197" t="s">
        <v>230</v>
      </c>
      <c r="H89" s="195">
        <v>22500</v>
      </c>
      <c r="I89" s="195">
        <v>22500</v>
      </c>
      <c r="J89" s="201"/>
      <c r="K89" s="201"/>
      <c r="L89" s="201"/>
      <c r="M89" s="195">
        <v>22500</v>
      </c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</row>
    <row r="90" spans="1:24" ht="27.75" customHeight="1">
      <c r="A90" s="112" t="s">
        <v>67</v>
      </c>
      <c r="B90" s="197" t="s">
        <v>263</v>
      </c>
      <c r="C90" s="197" t="s">
        <v>264</v>
      </c>
      <c r="D90" s="197" t="s">
        <v>250</v>
      </c>
      <c r="E90" s="197" t="s">
        <v>218</v>
      </c>
      <c r="F90" s="197" t="s">
        <v>229</v>
      </c>
      <c r="G90" s="197" t="s">
        <v>230</v>
      </c>
      <c r="H90" s="195">
        <v>9000</v>
      </c>
      <c r="I90" s="195">
        <v>9000</v>
      </c>
      <c r="J90" s="201"/>
      <c r="K90" s="201"/>
      <c r="L90" s="201"/>
      <c r="M90" s="195">
        <v>9000</v>
      </c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</row>
    <row r="91" spans="1:24" ht="27.75" customHeight="1">
      <c r="A91" s="112" t="s">
        <v>67</v>
      </c>
      <c r="B91" s="197" t="s">
        <v>263</v>
      </c>
      <c r="C91" s="197" t="s">
        <v>264</v>
      </c>
      <c r="D91" s="197" t="s">
        <v>251</v>
      </c>
      <c r="E91" s="197" t="s">
        <v>252</v>
      </c>
      <c r="F91" s="197" t="s">
        <v>229</v>
      </c>
      <c r="G91" s="197" t="s">
        <v>230</v>
      </c>
      <c r="H91" s="195">
        <v>57972</v>
      </c>
      <c r="I91" s="195">
        <v>57972</v>
      </c>
      <c r="J91" s="201"/>
      <c r="K91" s="201"/>
      <c r="L91" s="201"/>
      <c r="M91" s="195">
        <v>57972</v>
      </c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</row>
    <row r="92" spans="1:24" ht="27.75" customHeight="1">
      <c r="A92" s="112" t="s">
        <v>67</v>
      </c>
      <c r="B92" s="197" t="s">
        <v>263</v>
      </c>
      <c r="C92" s="197" t="s">
        <v>264</v>
      </c>
      <c r="D92" s="197" t="s">
        <v>253</v>
      </c>
      <c r="E92" s="197" t="s">
        <v>254</v>
      </c>
      <c r="F92" s="197" t="s">
        <v>229</v>
      </c>
      <c r="G92" s="197" t="s">
        <v>230</v>
      </c>
      <c r="H92" s="195">
        <v>23412</v>
      </c>
      <c r="I92" s="195">
        <v>23412</v>
      </c>
      <c r="J92" s="201"/>
      <c r="K92" s="201"/>
      <c r="L92" s="201"/>
      <c r="M92" s="195">
        <v>23412</v>
      </c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</row>
    <row r="93" spans="1:24" ht="27.75" customHeight="1">
      <c r="A93" s="112" t="s">
        <v>67</v>
      </c>
      <c r="B93" s="197" t="s">
        <v>263</v>
      </c>
      <c r="C93" s="197" t="s">
        <v>264</v>
      </c>
      <c r="D93" s="197" t="s">
        <v>255</v>
      </c>
      <c r="E93" s="197" t="s">
        <v>256</v>
      </c>
      <c r="F93" s="197" t="s">
        <v>229</v>
      </c>
      <c r="G93" s="197" t="s">
        <v>230</v>
      </c>
      <c r="H93" s="195">
        <v>19800</v>
      </c>
      <c r="I93" s="195">
        <v>19800</v>
      </c>
      <c r="J93" s="201"/>
      <c r="K93" s="201"/>
      <c r="L93" s="201"/>
      <c r="M93" s="195">
        <v>19800</v>
      </c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</row>
    <row r="94" spans="1:24" ht="27.75" customHeight="1">
      <c r="A94" s="112" t="s">
        <v>67</v>
      </c>
      <c r="B94" s="197" t="s">
        <v>265</v>
      </c>
      <c r="C94" s="197" t="s">
        <v>266</v>
      </c>
      <c r="D94" s="197" t="s">
        <v>245</v>
      </c>
      <c r="E94" s="197" t="s">
        <v>218</v>
      </c>
      <c r="F94" s="197" t="s">
        <v>259</v>
      </c>
      <c r="G94" s="197" t="s">
        <v>260</v>
      </c>
      <c r="H94" s="195">
        <v>7626</v>
      </c>
      <c r="I94" s="195">
        <v>7626</v>
      </c>
      <c r="J94" s="201"/>
      <c r="K94" s="201"/>
      <c r="L94" s="201"/>
      <c r="M94" s="195">
        <v>7626</v>
      </c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</row>
    <row r="95" spans="1:24" ht="27.75" customHeight="1">
      <c r="A95" s="112" t="s">
        <v>67</v>
      </c>
      <c r="B95" s="197" t="s">
        <v>265</v>
      </c>
      <c r="C95" s="197" t="s">
        <v>266</v>
      </c>
      <c r="D95" s="197" t="s">
        <v>246</v>
      </c>
      <c r="E95" s="197" t="s">
        <v>247</v>
      </c>
      <c r="F95" s="197" t="s">
        <v>259</v>
      </c>
      <c r="G95" s="197" t="s">
        <v>260</v>
      </c>
      <c r="H95" s="195">
        <v>4849</v>
      </c>
      <c r="I95" s="195">
        <v>4849</v>
      </c>
      <c r="J95" s="201"/>
      <c r="K95" s="201"/>
      <c r="L95" s="201"/>
      <c r="M95" s="195">
        <v>4849</v>
      </c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</row>
    <row r="96" spans="1:24" ht="27.75" customHeight="1">
      <c r="A96" s="112" t="s">
        <v>67</v>
      </c>
      <c r="B96" s="197" t="s">
        <v>265</v>
      </c>
      <c r="C96" s="197" t="s">
        <v>266</v>
      </c>
      <c r="D96" s="197" t="s">
        <v>248</v>
      </c>
      <c r="E96" s="197" t="s">
        <v>249</v>
      </c>
      <c r="F96" s="197" t="s">
        <v>259</v>
      </c>
      <c r="G96" s="197" t="s">
        <v>260</v>
      </c>
      <c r="H96" s="195">
        <v>12922</v>
      </c>
      <c r="I96" s="195">
        <v>12922</v>
      </c>
      <c r="J96" s="201"/>
      <c r="K96" s="201"/>
      <c r="L96" s="201"/>
      <c r="M96" s="195">
        <v>12922</v>
      </c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</row>
    <row r="97" spans="1:24" ht="27.75" customHeight="1">
      <c r="A97" s="112" t="s">
        <v>67</v>
      </c>
      <c r="B97" s="197" t="s">
        <v>265</v>
      </c>
      <c r="C97" s="197" t="s">
        <v>266</v>
      </c>
      <c r="D97" s="197" t="s">
        <v>250</v>
      </c>
      <c r="E97" s="197" t="s">
        <v>218</v>
      </c>
      <c r="F97" s="197" t="s">
        <v>259</v>
      </c>
      <c r="G97" s="197" t="s">
        <v>260</v>
      </c>
      <c r="H97" s="195">
        <v>4849</v>
      </c>
      <c r="I97" s="195">
        <v>4849</v>
      </c>
      <c r="J97" s="201"/>
      <c r="K97" s="201"/>
      <c r="L97" s="201"/>
      <c r="M97" s="195">
        <v>4849</v>
      </c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</row>
    <row r="98" spans="1:24" ht="27.75" customHeight="1">
      <c r="A98" s="112" t="s">
        <v>67</v>
      </c>
      <c r="B98" s="197" t="s">
        <v>265</v>
      </c>
      <c r="C98" s="197" t="s">
        <v>266</v>
      </c>
      <c r="D98" s="197" t="s">
        <v>251</v>
      </c>
      <c r="E98" s="197" t="s">
        <v>252</v>
      </c>
      <c r="F98" s="197" t="s">
        <v>259</v>
      </c>
      <c r="G98" s="197" t="s">
        <v>260</v>
      </c>
      <c r="H98" s="195">
        <v>26786</v>
      </c>
      <c r="I98" s="195">
        <v>26786</v>
      </c>
      <c r="J98" s="201"/>
      <c r="K98" s="201"/>
      <c r="L98" s="201"/>
      <c r="M98" s="195">
        <v>26786</v>
      </c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</row>
    <row r="99" spans="1:24" ht="27.75" customHeight="1">
      <c r="A99" s="112" t="s">
        <v>67</v>
      </c>
      <c r="B99" s="197" t="s">
        <v>265</v>
      </c>
      <c r="C99" s="197" t="s">
        <v>266</v>
      </c>
      <c r="D99" s="197" t="s">
        <v>253</v>
      </c>
      <c r="E99" s="197" t="s">
        <v>254</v>
      </c>
      <c r="F99" s="197" t="s">
        <v>259</v>
      </c>
      <c r="G99" s="197" t="s">
        <v>260</v>
      </c>
      <c r="H99" s="195">
        <v>15174</v>
      </c>
      <c r="I99" s="195">
        <v>15174</v>
      </c>
      <c r="J99" s="201"/>
      <c r="K99" s="201"/>
      <c r="L99" s="201"/>
      <c r="M99" s="195">
        <v>15174</v>
      </c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</row>
    <row r="100" spans="1:24" ht="27.75" customHeight="1">
      <c r="A100" s="112" t="s">
        <v>67</v>
      </c>
      <c r="B100" s="197" t="s">
        <v>265</v>
      </c>
      <c r="C100" s="197" t="s">
        <v>266</v>
      </c>
      <c r="D100" s="197" t="s">
        <v>255</v>
      </c>
      <c r="E100" s="197" t="s">
        <v>256</v>
      </c>
      <c r="F100" s="197" t="s">
        <v>259</v>
      </c>
      <c r="G100" s="197" t="s">
        <v>260</v>
      </c>
      <c r="H100" s="195">
        <v>12110</v>
      </c>
      <c r="I100" s="195">
        <v>12110</v>
      </c>
      <c r="J100" s="201"/>
      <c r="K100" s="201"/>
      <c r="L100" s="201"/>
      <c r="M100" s="195">
        <v>12110</v>
      </c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</row>
    <row r="101" spans="1:24" ht="27.75" customHeight="1">
      <c r="A101" s="112" t="s">
        <v>67</v>
      </c>
      <c r="B101" s="197" t="s">
        <v>267</v>
      </c>
      <c r="C101" s="197" t="s">
        <v>268</v>
      </c>
      <c r="D101" s="197" t="s">
        <v>269</v>
      </c>
      <c r="E101" s="197" t="s">
        <v>270</v>
      </c>
      <c r="F101" s="197" t="s">
        <v>271</v>
      </c>
      <c r="G101" s="197" t="s">
        <v>268</v>
      </c>
      <c r="H101" s="195">
        <v>791049</v>
      </c>
      <c r="I101" s="195">
        <v>791049</v>
      </c>
      <c r="J101" s="201"/>
      <c r="K101" s="201"/>
      <c r="L101" s="201"/>
      <c r="M101" s="195">
        <v>791049</v>
      </c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</row>
    <row r="102" spans="1:24" ht="27.75" customHeight="1">
      <c r="A102" s="112" t="s">
        <v>67</v>
      </c>
      <c r="B102" s="197" t="s">
        <v>272</v>
      </c>
      <c r="C102" s="197" t="s">
        <v>273</v>
      </c>
      <c r="D102" s="197" t="s">
        <v>274</v>
      </c>
      <c r="E102" s="197" t="s">
        <v>275</v>
      </c>
      <c r="F102" s="197" t="s">
        <v>276</v>
      </c>
      <c r="G102" s="197" t="s">
        <v>277</v>
      </c>
      <c r="H102" s="195">
        <v>118887</v>
      </c>
      <c r="I102" s="195">
        <v>118887</v>
      </c>
      <c r="J102" s="201"/>
      <c r="K102" s="201"/>
      <c r="L102" s="201"/>
      <c r="M102" s="195">
        <v>118887</v>
      </c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</row>
    <row r="103" spans="1:24" ht="27.75" customHeight="1">
      <c r="A103" s="112" t="s">
        <v>67</v>
      </c>
      <c r="B103" s="197" t="s">
        <v>272</v>
      </c>
      <c r="C103" s="197" t="s">
        <v>273</v>
      </c>
      <c r="D103" s="197" t="s">
        <v>278</v>
      </c>
      <c r="E103" s="197" t="s">
        <v>279</v>
      </c>
      <c r="F103" s="197" t="s">
        <v>276</v>
      </c>
      <c r="G103" s="197" t="s">
        <v>277</v>
      </c>
      <c r="H103" s="195">
        <v>156436</v>
      </c>
      <c r="I103" s="195">
        <v>156436</v>
      </c>
      <c r="J103" s="201"/>
      <c r="K103" s="201"/>
      <c r="L103" s="201"/>
      <c r="M103" s="195">
        <v>156436</v>
      </c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</row>
    <row r="104" spans="1:24" ht="27.75" customHeight="1">
      <c r="A104" s="112" t="s">
        <v>67</v>
      </c>
      <c r="B104" s="197" t="s">
        <v>272</v>
      </c>
      <c r="C104" s="197" t="s">
        <v>273</v>
      </c>
      <c r="D104" s="197" t="s">
        <v>280</v>
      </c>
      <c r="E104" s="197" t="s">
        <v>281</v>
      </c>
      <c r="F104" s="197" t="s">
        <v>282</v>
      </c>
      <c r="G104" s="197" t="s">
        <v>283</v>
      </c>
      <c r="H104" s="195">
        <v>207940</v>
      </c>
      <c r="I104" s="195">
        <v>207940</v>
      </c>
      <c r="J104" s="201"/>
      <c r="K104" s="201"/>
      <c r="L104" s="201"/>
      <c r="M104" s="195">
        <v>207940</v>
      </c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</row>
    <row r="105" spans="1:24" ht="27.75" customHeight="1">
      <c r="A105" s="112" t="s">
        <v>67</v>
      </c>
      <c r="B105" s="197" t="s">
        <v>272</v>
      </c>
      <c r="C105" s="197" t="s">
        <v>273</v>
      </c>
      <c r="D105" s="197" t="s">
        <v>284</v>
      </c>
      <c r="E105" s="197" t="s">
        <v>285</v>
      </c>
      <c r="F105" s="197" t="s">
        <v>286</v>
      </c>
      <c r="G105" s="197" t="s">
        <v>287</v>
      </c>
      <c r="H105" s="195">
        <v>15040</v>
      </c>
      <c r="I105" s="195">
        <v>15040</v>
      </c>
      <c r="J105" s="201"/>
      <c r="K105" s="201"/>
      <c r="L105" s="201"/>
      <c r="M105" s="195">
        <v>15040</v>
      </c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</row>
    <row r="106" spans="1:24" ht="27.75" customHeight="1">
      <c r="A106" s="112" t="s">
        <v>67</v>
      </c>
      <c r="B106" s="197" t="s">
        <v>272</v>
      </c>
      <c r="C106" s="197" t="s">
        <v>273</v>
      </c>
      <c r="D106" s="197" t="s">
        <v>284</v>
      </c>
      <c r="E106" s="197" t="s">
        <v>285</v>
      </c>
      <c r="F106" s="197" t="s">
        <v>286</v>
      </c>
      <c r="G106" s="197" t="s">
        <v>287</v>
      </c>
      <c r="H106" s="195">
        <v>16920</v>
      </c>
      <c r="I106" s="195">
        <v>16920</v>
      </c>
      <c r="J106" s="201"/>
      <c r="K106" s="201"/>
      <c r="L106" s="201"/>
      <c r="M106" s="195">
        <v>16920</v>
      </c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</row>
    <row r="107" spans="1:24" ht="27.75" customHeight="1">
      <c r="A107" s="112" t="s">
        <v>67</v>
      </c>
      <c r="B107" s="197" t="s">
        <v>288</v>
      </c>
      <c r="C107" s="197" t="s">
        <v>289</v>
      </c>
      <c r="D107" s="197" t="s">
        <v>217</v>
      </c>
      <c r="E107" s="197" t="s">
        <v>218</v>
      </c>
      <c r="F107" s="197" t="s">
        <v>286</v>
      </c>
      <c r="G107" s="197" t="s">
        <v>287</v>
      </c>
      <c r="H107" s="195">
        <v>590</v>
      </c>
      <c r="I107" s="195">
        <v>590</v>
      </c>
      <c r="J107" s="201"/>
      <c r="K107" s="201"/>
      <c r="L107" s="201"/>
      <c r="M107" s="195">
        <v>590</v>
      </c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</row>
    <row r="108" spans="1:24" ht="27.75" customHeight="1">
      <c r="A108" s="112" t="s">
        <v>67</v>
      </c>
      <c r="B108" s="197" t="s">
        <v>288</v>
      </c>
      <c r="C108" s="197" t="s">
        <v>289</v>
      </c>
      <c r="D108" s="197" t="s">
        <v>221</v>
      </c>
      <c r="E108" s="197" t="s">
        <v>218</v>
      </c>
      <c r="F108" s="197" t="s">
        <v>286</v>
      </c>
      <c r="G108" s="197" t="s">
        <v>287</v>
      </c>
      <c r="H108" s="195">
        <v>4258</v>
      </c>
      <c r="I108" s="195">
        <v>4258</v>
      </c>
      <c r="J108" s="201"/>
      <c r="K108" s="201"/>
      <c r="L108" s="201"/>
      <c r="M108" s="195">
        <v>4258</v>
      </c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</row>
    <row r="109" spans="1:24" ht="27.75" customHeight="1">
      <c r="A109" s="112" t="s">
        <v>67</v>
      </c>
      <c r="B109" s="197" t="s">
        <v>288</v>
      </c>
      <c r="C109" s="197" t="s">
        <v>289</v>
      </c>
      <c r="D109" s="197" t="s">
        <v>245</v>
      </c>
      <c r="E109" s="197" t="s">
        <v>218</v>
      </c>
      <c r="F109" s="197" t="s">
        <v>286</v>
      </c>
      <c r="G109" s="197" t="s">
        <v>287</v>
      </c>
      <c r="H109" s="195">
        <v>1363</v>
      </c>
      <c r="I109" s="195">
        <v>1363</v>
      </c>
      <c r="J109" s="201"/>
      <c r="K109" s="201"/>
      <c r="L109" s="201"/>
      <c r="M109" s="195">
        <v>1363</v>
      </c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</row>
    <row r="110" spans="1:24" ht="27.75" customHeight="1">
      <c r="A110" s="112" t="s">
        <v>67</v>
      </c>
      <c r="B110" s="197" t="s">
        <v>288</v>
      </c>
      <c r="C110" s="197" t="s">
        <v>289</v>
      </c>
      <c r="D110" s="197" t="s">
        <v>222</v>
      </c>
      <c r="E110" s="197" t="s">
        <v>218</v>
      </c>
      <c r="F110" s="197" t="s">
        <v>286</v>
      </c>
      <c r="G110" s="197" t="s">
        <v>287</v>
      </c>
      <c r="H110" s="195">
        <v>3131</v>
      </c>
      <c r="I110" s="195">
        <v>3131</v>
      </c>
      <c r="J110" s="201"/>
      <c r="K110" s="201"/>
      <c r="L110" s="201"/>
      <c r="M110" s="195">
        <v>3131</v>
      </c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</row>
    <row r="111" spans="1:24" ht="27.75" customHeight="1">
      <c r="A111" s="112" t="s">
        <v>67</v>
      </c>
      <c r="B111" s="197" t="s">
        <v>288</v>
      </c>
      <c r="C111" s="197" t="s">
        <v>289</v>
      </c>
      <c r="D111" s="197" t="s">
        <v>246</v>
      </c>
      <c r="E111" s="197" t="s">
        <v>247</v>
      </c>
      <c r="F111" s="197" t="s">
        <v>286</v>
      </c>
      <c r="G111" s="197" t="s">
        <v>287</v>
      </c>
      <c r="H111" s="195">
        <v>869</v>
      </c>
      <c r="I111" s="195">
        <v>869</v>
      </c>
      <c r="J111" s="201"/>
      <c r="K111" s="201"/>
      <c r="L111" s="201"/>
      <c r="M111" s="195">
        <v>869</v>
      </c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</row>
    <row r="112" spans="1:24" ht="27.75" customHeight="1">
      <c r="A112" s="112" t="s">
        <v>67</v>
      </c>
      <c r="B112" s="197" t="s">
        <v>288</v>
      </c>
      <c r="C112" s="197" t="s">
        <v>289</v>
      </c>
      <c r="D112" s="197" t="s">
        <v>223</v>
      </c>
      <c r="E112" s="197" t="s">
        <v>218</v>
      </c>
      <c r="F112" s="197" t="s">
        <v>286</v>
      </c>
      <c r="G112" s="197" t="s">
        <v>287</v>
      </c>
      <c r="H112" s="195">
        <v>669</v>
      </c>
      <c r="I112" s="195">
        <v>669</v>
      </c>
      <c r="J112" s="201"/>
      <c r="K112" s="201"/>
      <c r="L112" s="201"/>
      <c r="M112" s="195">
        <v>669</v>
      </c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</row>
    <row r="113" spans="1:24" ht="27.75" customHeight="1">
      <c r="A113" s="112" t="s">
        <v>67</v>
      </c>
      <c r="B113" s="197" t="s">
        <v>288</v>
      </c>
      <c r="C113" s="197" t="s">
        <v>289</v>
      </c>
      <c r="D113" s="197" t="s">
        <v>248</v>
      </c>
      <c r="E113" s="197" t="s">
        <v>249</v>
      </c>
      <c r="F113" s="197" t="s">
        <v>286</v>
      </c>
      <c r="G113" s="197" t="s">
        <v>287</v>
      </c>
      <c r="H113" s="195">
        <v>2283</v>
      </c>
      <c r="I113" s="195">
        <v>2283</v>
      </c>
      <c r="J113" s="201"/>
      <c r="K113" s="201"/>
      <c r="L113" s="201"/>
      <c r="M113" s="195">
        <v>2283</v>
      </c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</row>
    <row r="114" spans="1:24" ht="27.75" customHeight="1">
      <c r="A114" s="112" t="s">
        <v>67</v>
      </c>
      <c r="B114" s="197" t="s">
        <v>288</v>
      </c>
      <c r="C114" s="197" t="s">
        <v>289</v>
      </c>
      <c r="D114" s="197" t="s">
        <v>224</v>
      </c>
      <c r="E114" s="197" t="s">
        <v>225</v>
      </c>
      <c r="F114" s="197" t="s">
        <v>286</v>
      </c>
      <c r="G114" s="197" t="s">
        <v>287</v>
      </c>
      <c r="H114" s="195">
        <v>1098</v>
      </c>
      <c r="I114" s="195">
        <v>1098</v>
      </c>
      <c r="J114" s="201"/>
      <c r="K114" s="201"/>
      <c r="L114" s="201"/>
      <c r="M114" s="195">
        <v>1098</v>
      </c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</row>
    <row r="115" spans="1:24" ht="27.75" customHeight="1">
      <c r="A115" s="112" t="s">
        <v>67</v>
      </c>
      <c r="B115" s="197" t="s">
        <v>288</v>
      </c>
      <c r="C115" s="197" t="s">
        <v>289</v>
      </c>
      <c r="D115" s="197" t="s">
        <v>250</v>
      </c>
      <c r="E115" s="197" t="s">
        <v>218</v>
      </c>
      <c r="F115" s="197" t="s">
        <v>286</v>
      </c>
      <c r="G115" s="197" t="s">
        <v>287</v>
      </c>
      <c r="H115" s="195">
        <v>869</v>
      </c>
      <c r="I115" s="195">
        <v>869</v>
      </c>
      <c r="J115" s="201"/>
      <c r="K115" s="201"/>
      <c r="L115" s="201"/>
      <c r="M115" s="195">
        <v>869</v>
      </c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</row>
    <row r="116" spans="1:24" ht="27.75" customHeight="1">
      <c r="A116" s="112" t="s">
        <v>67</v>
      </c>
      <c r="B116" s="197" t="s">
        <v>288</v>
      </c>
      <c r="C116" s="197" t="s">
        <v>289</v>
      </c>
      <c r="D116" s="197" t="s">
        <v>251</v>
      </c>
      <c r="E116" s="197" t="s">
        <v>252</v>
      </c>
      <c r="F116" s="197" t="s">
        <v>286</v>
      </c>
      <c r="G116" s="197" t="s">
        <v>287</v>
      </c>
      <c r="H116" s="195">
        <v>4462</v>
      </c>
      <c r="I116" s="195">
        <v>4462</v>
      </c>
      <c r="J116" s="201"/>
      <c r="K116" s="201"/>
      <c r="L116" s="201"/>
      <c r="M116" s="195">
        <v>4462</v>
      </c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</row>
    <row r="117" spans="1:24" ht="27.75" customHeight="1">
      <c r="A117" s="112" t="s">
        <v>67</v>
      </c>
      <c r="B117" s="197" t="s">
        <v>288</v>
      </c>
      <c r="C117" s="197" t="s">
        <v>289</v>
      </c>
      <c r="D117" s="197" t="s">
        <v>253</v>
      </c>
      <c r="E117" s="197" t="s">
        <v>254</v>
      </c>
      <c r="F117" s="197" t="s">
        <v>286</v>
      </c>
      <c r="G117" s="197" t="s">
        <v>287</v>
      </c>
      <c r="H117" s="195">
        <v>2413</v>
      </c>
      <c r="I117" s="195">
        <v>2413</v>
      </c>
      <c r="J117" s="201"/>
      <c r="K117" s="201"/>
      <c r="L117" s="201"/>
      <c r="M117" s="195">
        <v>2413</v>
      </c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</row>
    <row r="118" spans="1:24" ht="27.75" customHeight="1">
      <c r="A118" s="112" t="s">
        <v>67</v>
      </c>
      <c r="B118" s="197" t="s">
        <v>288</v>
      </c>
      <c r="C118" s="197" t="s">
        <v>289</v>
      </c>
      <c r="D118" s="197" t="s">
        <v>255</v>
      </c>
      <c r="E118" s="197" t="s">
        <v>256</v>
      </c>
      <c r="F118" s="197" t="s">
        <v>286</v>
      </c>
      <c r="G118" s="197" t="s">
        <v>287</v>
      </c>
      <c r="H118" s="195">
        <v>1947</v>
      </c>
      <c r="I118" s="195">
        <v>1947</v>
      </c>
      <c r="J118" s="201"/>
      <c r="K118" s="201"/>
      <c r="L118" s="201"/>
      <c r="M118" s="195">
        <v>1947</v>
      </c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</row>
    <row r="119" spans="1:24" ht="27.75" customHeight="1">
      <c r="A119" s="112" t="s">
        <v>67</v>
      </c>
      <c r="B119" s="197" t="s">
        <v>288</v>
      </c>
      <c r="C119" s="197" t="s">
        <v>289</v>
      </c>
      <c r="D119" s="197" t="s">
        <v>226</v>
      </c>
      <c r="E119" s="197" t="s">
        <v>218</v>
      </c>
      <c r="F119" s="197" t="s">
        <v>286</v>
      </c>
      <c r="G119" s="197" t="s">
        <v>287</v>
      </c>
      <c r="H119" s="195">
        <v>775</v>
      </c>
      <c r="I119" s="195">
        <v>775</v>
      </c>
      <c r="J119" s="201"/>
      <c r="K119" s="201"/>
      <c r="L119" s="201"/>
      <c r="M119" s="195">
        <v>775</v>
      </c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</row>
    <row r="120" spans="1:24" ht="27.75" customHeight="1">
      <c r="A120" s="112" t="s">
        <v>67</v>
      </c>
      <c r="B120" s="197" t="s">
        <v>290</v>
      </c>
      <c r="C120" s="197" t="s">
        <v>291</v>
      </c>
      <c r="D120" s="197" t="s">
        <v>245</v>
      </c>
      <c r="E120" s="197" t="s">
        <v>218</v>
      </c>
      <c r="F120" s="197" t="s">
        <v>286</v>
      </c>
      <c r="G120" s="197" t="s">
        <v>287</v>
      </c>
      <c r="H120" s="195">
        <v>1530</v>
      </c>
      <c r="I120" s="195">
        <v>1530</v>
      </c>
      <c r="J120" s="201"/>
      <c r="K120" s="201"/>
      <c r="L120" s="201"/>
      <c r="M120" s="195">
        <v>1530</v>
      </c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</row>
    <row r="121" spans="1:24" ht="27.75" customHeight="1">
      <c r="A121" s="112" t="s">
        <v>67</v>
      </c>
      <c r="B121" s="197" t="s">
        <v>290</v>
      </c>
      <c r="C121" s="197" t="s">
        <v>291</v>
      </c>
      <c r="D121" s="197" t="s">
        <v>246</v>
      </c>
      <c r="E121" s="197" t="s">
        <v>247</v>
      </c>
      <c r="F121" s="197" t="s">
        <v>286</v>
      </c>
      <c r="G121" s="197" t="s">
        <v>287</v>
      </c>
      <c r="H121" s="195">
        <v>964</v>
      </c>
      <c r="I121" s="195">
        <v>964</v>
      </c>
      <c r="J121" s="201"/>
      <c r="K121" s="201"/>
      <c r="L121" s="201"/>
      <c r="M121" s="195">
        <v>964</v>
      </c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</row>
    <row r="122" spans="1:24" ht="27.75" customHeight="1">
      <c r="A122" s="112" t="s">
        <v>67</v>
      </c>
      <c r="B122" s="197" t="s">
        <v>290</v>
      </c>
      <c r="C122" s="197" t="s">
        <v>291</v>
      </c>
      <c r="D122" s="197" t="s">
        <v>248</v>
      </c>
      <c r="E122" s="197" t="s">
        <v>249</v>
      </c>
      <c r="F122" s="197" t="s">
        <v>286</v>
      </c>
      <c r="G122" s="197" t="s">
        <v>287</v>
      </c>
      <c r="H122" s="195">
        <v>2566</v>
      </c>
      <c r="I122" s="195">
        <v>2566</v>
      </c>
      <c r="J122" s="201"/>
      <c r="K122" s="201"/>
      <c r="L122" s="201"/>
      <c r="M122" s="195">
        <v>2566</v>
      </c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</row>
    <row r="123" spans="1:24" ht="27.75" customHeight="1">
      <c r="A123" s="112" t="s">
        <v>67</v>
      </c>
      <c r="B123" s="197" t="s">
        <v>290</v>
      </c>
      <c r="C123" s="197" t="s">
        <v>291</v>
      </c>
      <c r="D123" s="197" t="s">
        <v>250</v>
      </c>
      <c r="E123" s="197" t="s">
        <v>218</v>
      </c>
      <c r="F123" s="197" t="s">
        <v>286</v>
      </c>
      <c r="G123" s="197" t="s">
        <v>287</v>
      </c>
      <c r="H123" s="195">
        <v>964</v>
      </c>
      <c r="I123" s="195">
        <v>964</v>
      </c>
      <c r="J123" s="201"/>
      <c r="K123" s="201"/>
      <c r="L123" s="201"/>
      <c r="M123" s="195">
        <v>964</v>
      </c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</row>
    <row r="124" spans="1:24" ht="27.75" customHeight="1">
      <c r="A124" s="112" t="s">
        <v>67</v>
      </c>
      <c r="B124" s="197" t="s">
        <v>290</v>
      </c>
      <c r="C124" s="197" t="s">
        <v>291</v>
      </c>
      <c r="D124" s="197" t="s">
        <v>251</v>
      </c>
      <c r="E124" s="197" t="s">
        <v>252</v>
      </c>
      <c r="F124" s="197" t="s">
        <v>286</v>
      </c>
      <c r="G124" s="197" t="s">
        <v>287</v>
      </c>
      <c r="H124" s="195">
        <v>5113</v>
      </c>
      <c r="I124" s="195">
        <v>5113</v>
      </c>
      <c r="J124" s="201"/>
      <c r="K124" s="201"/>
      <c r="L124" s="201"/>
      <c r="M124" s="195">
        <v>5113</v>
      </c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</row>
    <row r="125" spans="1:24" ht="27.75" customHeight="1">
      <c r="A125" s="112" t="s">
        <v>67</v>
      </c>
      <c r="B125" s="197" t="s">
        <v>290</v>
      </c>
      <c r="C125" s="197" t="s">
        <v>291</v>
      </c>
      <c r="D125" s="197" t="s">
        <v>253</v>
      </c>
      <c r="E125" s="197" t="s">
        <v>254</v>
      </c>
      <c r="F125" s="197" t="s">
        <v>286</v>
      </c>
      <c r="G125" s="197" t="s">
        <v>287</v>
      </c>
      <c r="H125" s="195">
        <v>2747</v>
      </c>
      <c r="I125" s="195">
        <v>2747</v>
      </c>
      <c r="J125" s="201"/>
      <c r="K125" s="201"/>
      <c r="L125" s="201"/>
      <c r="M125" s="195">
        <v>2747</v>
      </c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</row>
    <row r="126" spans="1:24" ht="27.75" customHeight="1">
      <c r="A126" s="112" t="s">
        <v>67</v>
      </c>
      <c r="B126" s="197" t="s">
        <v>290</v>
      </c>
      <c r="C126" s="197" t="s">
        <v>291</v>
      </c>
      <c r="D126" s="197" t="s">
        <v>255</v>
      </c>
      <c r="E126" s="197" t="s">
        <v>256</v>
      </c>
      <c r="F126" s="197" t="s">
        <v>286</v>
      </c>
      <c r="G126" s="197" t="s">
        <v>287</v>
      </c>
      <c r="H126" s="195">
        <v>2222</v>
      </c>
      <c r="I126" s="195">
        <v>2222</v>
      </c>
      <c r="J126" s="201"/>
      <c r="K126" s="201"/>
      <c r="L126" s="201"/>
      <c r="M126" s="195">
        <v>2222</v>
      </c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</row>
    <row r="127" spans="1:24" ht="27.75" customHeight="1">
      <c r="A127" s="112" t="s">
        <v>67</v>
      </c>
      <c r="B127" s="197" t="s">
        <v>292</v>
      </c>
      <c r="C127" s="197" t="s">
        <v>293</v>
      </c>
      <c r="D127" s="197" t="s">
        <v>221</v>
      </c>
      <c r="E127" s="197" t="s">
        <v>218</v>
      </c>
      <c r="F127" s="197" t="s">
        <v>294</v>
      </c>
      <c r="G127" s="197" t="s">
        <v>295</v>
      </c>
      <c r="H127" s="195">
        <v>66528</v>
      </c>
      <c r="I127" s="195">
        <v>66528</v>
      </c>
      <c r="J127" s="201"/>
      <c r="K127" s="201"/>
      <c r="L127" s="201"/>
      <c r="M127" s="195">
        <v>66528</v>
      </c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</row>
    <row r="128" spans="1:24" ht="27.75" customHeight="1">
      <c r="A128" s="112" t="s">
        <v>67</v>
      </c>
      <c r="B128" s="197" t="s">
        <v>296</v>
      </c>
      <c r="C128" s="197" t="s">
        <v>297</v>
      </c>
      <c r="D128" s="197" t="s">
        <v>298</v>
      </c>
      <c r="E128" s="197" t="s">
        <v>297</v>
      </c>
      <c r="F128" s="197" t="s">
        <v>299</v>
      </c>
      <c r="G128" s="197" t="s">
        <v>297</v>
      </c>
      <c r="H128" s="195">
        <v>549799</v>
      </c>
      <c r="I128" s="195">
        <v>549799</v>
      </c>
      <c r="J128" s="201"/>
      <c r="K128" s="201"/>
      <c r="L128" s="201"/>
      <c r="M128" s="195">
        <v>549799</v>
      </c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</row>
    <row r="129" spans="1:24" ht="27.75" customHeight="1">
      <c r="A129" s="112" t="s">
        <v>67</v>
      </c>
      <c r="B129" s="197" t="s">
        <v>300</v>
      </c>
      <c r="C129" s="197" t="s">
        <v>301</v>
      </c>
      <c r="D129" s="197" t="s">
        <v>302</v>
      </c>
      <c r="E129" s="197" t="s">
        <v>303</v>
      </c>
      <c r="F129" s="197" t="s">
        <v>304</v>
      </c>
      <c r="G129" s="197" t="s">
        <v>305</v>
      </c>
      <c r="H129" s="195">
        <v>234888</v>
      </c>
      <c r="I129" s="195">
        <v>234888</v>
      </c>
      <c r="J129" s="201"/>
      <c r="K129" s="201"/>
      <c r="L129" s="201"/>
      <c r="M129" s="195">
        <v>234888</v>
      </c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</row>
    <row r="130" spans="1:24" ht="27.75" customHeight="1">
      <c r="A130" s="112" t="s">
        <v>67</v>
      </c>
      <c r="B130" s="197" t="s">
        <v>300</v>
      </c>
      <c r="C130" s="197" t="s">
        <v>301</v>
      </c>
      <c r="D130" s="197" t="s">
        <v>306</v>
      </c>
      <c r="E130" s="197" t="s">
        <v>307</v>
      </c>
      <c r="F130" s="197" t="s">
        <v>304</v>
      </c>
      <c r="G130" s="197" t="s">
        <v>305</v>
      </c>
      <c r="H130" s="195">
        <v>128136</v>
      </c>
      <c r="I130" s="195">
        <v>128136</v>
      </c>
      <c r="J130" s="201"/>
      <c r="K130" s="201"/>
      <c r="L130" s="201"/>
      <c r="M130" s="195">
        <v>128136</v>
      </c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</row>
    <row r="131" spans="1:24" ht="27.75" customHeight="1">
      <c r="A131" s="112" t="s">
        <v>67</v>
      </c>
      <c r="B131" s="197" t="s">
        <v>308</v>
      </c>
      <c r="C131" s="197" t="s">
        <v>309</v>
      </c>
      <c r="D131" s="197" t="s">
        <v>245</v>
      </c>
      <c r="E131" s="197" t="s">
        <v>218</v>
      </c>
      <c r="F131" s="197" t="s">
        <v>310</v>
      </c>
      <c r="G131" s="197" t="s">
        <v>311</v>
      </c>
      <c r="H131" s="195">
        <v>10200</v>
      </c>
      <c r="I131" s="195">
        <v>10200</v>
      </c>
      <c r="J131" s="201"/>
      <c r="K131" s="201"/>
      <c r="L131" s="201"/>
      <c r="M131" s="195">
        <v>10200</v>
      </c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</row>
    <row r="132" spans="1:24" ht="27.75" customHeight="1">
      <c r="A132" s="112" t="s">
        <v>67</v>
      </c>
      <c r="B132" s="197" t="s">
        <v>312</v>
      </c>
      <c r="C132" s="197" t="s">
        <v>313</v>
      </c>
      <c r="D132" s="197" t="s">
        <v>217</v>
      </c>
      <c r="E132" s="197" t="s">
        <v>218</v>
      </c>
      <c r="F132" s="197" t="s">
        <v>310</v>
      </c>
      <c r="G132" s="197" t="s">
        <v>311</v>
      </c>
      <c r="H132" s="195">
        <v>4000</v>
      </c>
      <c r="I132" s="195">
        <v>4000</v>
      </c>
      <c r="J132" s="201"/>
      <c r="K132" s="201"/>
      <c r="L132" s="201"/>
      <c r="M132" s="195">
        <v>4000</v>
      </c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</row>
    <row r="133" spans="1:24" ht="27.75" customHeight="1">
      <c r="A133" s="112" t="s">
        <v>67</v>
      </c>
      <c r="B133" s="197" t="s">
        <v>314</v>
      </c>
      <c r="C133" s="197" t="s">
        <v>176</v>
      </c>
      <c r="D133" s="197" t="s">
        <v>221</v>
      </c>
      <c r="E133" s="197" t="s">
        <v>218</v>
      </c>
      <c r="F133" s="197" t="s">
        <v>315</v>
      </c>
      <c r="G133" s="197" t="s">
        <v>176</v>
      </c>
      <c r="H133" s="195">
        <v>30000</v>
      </c>
      <c r="I133" s="195">
        <v>30000</v>
      </c>
      <c r="J133" s="201"/>
      <c r="K133" s="201"/>
      <c r="L133" s="201"/>
      <c r="M133" s="195">
        <v>30000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</row>
    <row r="134" spans="1:24" ht="27.75" customHeight="1">
      <c r="A134" s="112" t="s">
        <v>67</v>
      </c>
      <c r="B134" s="197" t="s">
        <v>312</v>
      </c>
      <c r="C134" s="197" t="s">
        <v>313</v>
      </c>
      <c r="D134" s="197" t="s">
        <v>221</v>
      </c>
      <c r="E134" s="197" t="s">
        <v>218</v>
      </c>
      <c r="F134" s="197" t="s">
        <v>310</v>
      </c>
      <c r="G134" s="197" t="s">
        <v>311</v>
      </c>
      <c r="H134" s="195">
        <v>6000</v>
      </c>
      <c r="I134" s="195">
        <v>6000</v>
      </c>
      <c r="J134" s="201"/>
      <c r="K134" s="201"/>
      <c r="L134" s="201"/>
      <c r="M134" s="195">
        <v>6000</v>
      </c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</row>
    <row r="135" spans="1:24" ht="27.75" customHeight="1">
      <c r="A135" s="112" t="s">
        <v>67</v>
      </c>
      <c r="B135" s="197" t="s">
        <v>312</v>
      </c>
      <c r="C135" s="197" t="s">
        <v>313</v>
      </c>
      <c r="D135" s="197" t="s">
        <v>222</v>
      </c>
      <c r="E135" s="197" t="s">
        <v>218</v>
      </c>
      <c r="F135" s="197" t="s">
        <v>316</v>
      </c>
      <c r="G135" s="197" t="s">
        <v>317</v>
      </c>
      <c r="H135" s="195">
        <v>10000</v>
      </c>
      <c r="I135" s="195">
        <v>10000</v>
      </c>
      <c r="J135" s="201"/>
      <c r="K135" s="201"/>
      <c r="L135" s="201"/>
      <c r="M135" s="195">
        <v>10000</v>
      </c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</row>
    <row r="136" spans="1:24" ht="27.75" customHeight="1">
      <c r="A136" s="112" t="s">
        <v>67</v>
      </c>
      <c r="B136" s="197" t="s">
        <v>312</v>
      </c>
      <c r="C136" s="197" t="s">
        <v>313</v>
      </c>
      <c r="D136" s="197" t="s">
        <v>222</v>
      </c>
      <c r="E136" s="197" t="s">
        <v>218</v>
      </c>
      <c r="F136" s="197" t="s">
        <v>310</v>
      </c>
      <c r="G136" s="197" t="s">
        <v>311</v>
      </c>
      <c r="H136" s="195">
        <v>14000</v>
      </c>
      <c r="I136" s="195">
        <v>14000</v>
      </c>
      <c r="J136" s="201"/>
      <c r="K136" s="201"/>
      <c r="L136" s="201"/>
      <c r="M136" s="195">
        <v>14000</v>
      </c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</row>
    <row r="137" spans="1:24" ht="27.75" customHeight="1">
      <c r="A137" s="112" t="s">
        <v>67</v>
      </c>
      <c r="B137" s="197" t="s">
        <v>312</v>
      </c>
      <c r="C137" s="197" t="s">
        <v>313</v>
      </c>
      <c r="D137" s="197" t="s">
        <v>223</v>
      </c>
      <c r="E137" s="197" t="s">
        <v>218</v>
      </c>
      <c r="F137" s="197" t="s">
        <v>310</v>
      </c>
      <c r="G137" s="197" t="s">
        <v>311</v>
      </c>
      <c r="H137" s="195">
        <v>4000</v>
      </c>
      <c r="I137" s="195">
        <v>4000</v>
      </c>
      <c r="J137" s="201"/>
      <c r="K137" s="201"/>
      <c r="L137" s="201"/>
      <c r="M137" s="195">
        <v>4000</v>
      </c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</row>
    <row r="138" spans="1:24" ht="27.75" customHeight="1">
      <c r="A138" s="112" t="s">
        <v>67</v>
      </c>
      <c r="B138" s="197" t="s">
        <v>312</v>
      </c>
      <c r="C138" s="197" t="s">
        <v>313</v>
      </c>
      <c r="D138" s="197" t="s">
        <v>224</v>
      </c>
      <c r="E138" s="197" t="s">
        <v>225</v>
      </c>
      <c r="F138" s="197" t="s">
        <v>310</v>
      </c>
      <c r="G138" s="197" t="s">
        <v>311</v>
      </c>
      <c r="H138" s="195">
        <v>8000</v>
      </c>
      <c r="I138" s="195">
        <v>8000</v>
      </c>
      <c r="J138" s="201"/>
      <c r="K138" s="201"/>
      <c r="L138" s="201"/>
      <c r="M138" s="195">
        <v>8000</v>
      </c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</row>
    <row r="139" spans="1:24" ht="27.75" customHeight="1">
      <c r="A139" s="112" t="s">
        <v>67</v>
      </c>
      <c r="B139" s="197" t="s">
        <v>312</v>
      </c>
      <c r="C139" s="197" t="s">
        <v>313</v>
      </c>
      <c r="D139" s="197" t="s">
        <v>226</v>
      </c>
      <c r="E139" s="197" t="s">
        <v>218</v>
      </c>
      <c r="F139" s="197" t="s">
        <v>310</v>
      </c>
      <c r="G139" s="197" t="s">
        <v>311</v>
      </c>
      <c r="H139" s="195">
        <v>8000</v>
      </c>
      <c r="I139" s="195">
        <v>8000</v>
      </c>
      <c r="J139" s="201"/>
      <c r="K139" s="201"/>
      <c r="L139" s="201"/>
      <c r="M139" s="195">
        <v>8000</v>
      </c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</row>
    <row r="140" spans="1:24" ht="27.75" customHeight="1">
      <c r="A140" s="112" t="s">
        <v>67</v>
      </c>
      <c r="B140" s="197" t="s">
        <v>318</v>
      </c>
      <c r="C140" s="197" t="s">
        <v>319</v>
      </c>
      <c r="D140" s="197" t="s">
        <v>245</v>
      </c>
      <c r="E140" s="197" t="s">
        <v>218</v>
      </c>
      <c r="F140" s="197" t="s">
        <v>310</v>
      </c>
      <c r="G140" s="197" t="s">
        <v>311</v>
      </c>
      <c r="H140" s="195">
        <v>12000</v>
      </c>
      <c r="I140" s="195">
        <v>12000</v>
      </c>
      <c r="J140" s="201"/>
      <c r="K140" s="201"/>
      <c r="L140" s="201"/>
      <c r="M140" s="195">
        <v>12000</v>
      </c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</row>
    <row r="141" spans="1:24" ht="27.75" customHeight="1">
      <c r="A141" s="112" t="s">
        <v>67</v>
      </c>
      <c r="B141" s="197" t="s">
        <v>318</v>
      </c>
      <c r="C141" s="197" t="s">
        <v>319</v>
      </c>
      <c r="D141" s="197" t="s">
        <v>246</v>
      </c>
      <c r="E141" s="197" t="s">
        <v>247</v>
      </c>
      <c r="F141" s="197" t="s">
        <v>310</v>
      </c>
      <c r="G141" s="197" t="s">
        <v>311</v>
      </c>
      <c r="H141" s="195">
        <v>8000</v>
      </c>
      <c r="I141" s="195">
        <v>8000</v>
      </c>
      <c r="J141" s="201"/>
      <c r="K141" s="201"/>
      <c r="L141" s="201"/>
      <c r="M141" s="195">
        <v>8000</v>
      </c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</row>
    <row r="142" spans="1:24" ht="27.75" customHeight="1">
      <c r="A142" s="112" t="s">
        <v>67</v>
      </c>
      <c r="B142" s="197" t="s">
        <v>318</v>
      </c>
      <c r="C142" s="197" t="s">
        <v>319</v>
      </c>
      <c r="D142" s="197" t="s">
        <v>248</v>
      </c>
      <c r="E142" s="197" t="s">
        <v>249</v>
      </c>
      <c r="F142" s="197" t="s">
        <v>310</v>
      </c>
      <c r="G142" s="197" t="s">
        <v>311</v>
      </c>
      <c r="H142" s="195">
        <v>20000</v>
      </c>
      <c r="I142" s="195">
        <v>20000</v>
      </c>
      <c r="J142" s="201"/>
      <c r="K142" s="201"/>
      <c r="L142" s="201"/>
      <c r="M142" s="195">
        <v>20000</v>
      </c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</row>
    <row r="143" spans="1:24" ht="27.75" customHeight="1">
      <c r="A143" s="112" t="s">
        <v>67</v>
      </c>
      <c r="B143" s="197" t="s">
        <v>318</v>
      </c>
      <c r="C143" s="197" t="s">
        <v>319</v>
      </c>
      <c r="D143" s="197" t="s">
        <v>250</v>
      </c>
      <c r="E143" s="197" t="s">
        <v>218</v>
      </c>
      <c r="F143" s="197" t="s">
        <v>310</v>
      </c>
      <c r="G143" s="197" t="s">
        <v>311</v>
      </c>
      <c r="H143" s="195">
        <v>8000</v>
      </c>
      <c r="I143" s="195">
        <v>8000</v>
      </c>
      <c r="J143" s="201"/>
      <c r="K143" s="201"/>
      <c r="L143" s="201"/>
      <c r="M143" s="195">
        <v>8000</v>
      </c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</row>
    <row r="144" spans="1:24" ht="27.75" customHeight="1">
      <c r="A144" s="112" t="s">
        <v>67</v>
      </c>
      <c r="B144" s="197" t="s">
        <v>320</v>
      </c>
      <c r="C144" s="197" t="s">
        <v>321</v>
      </c>
      <c r="D144" s="197" t="s">
        <v>251</v>
      </c>
      <c r="E144" s="197" t="s">
        <v>252</v>
      </c>
      <c r="F144" s="197" t="s">
        <v>322</v>
      </c>
      <c r="G144" s="197" t="s">
        <v>321</v>
      </c>
      <c r="H144" s="195">
        <v>36000</v>
      </c>
      <c r="I144" s="195">
        <v>36000</v>
      </c>
      <c r="J144" s="201"/>
      <c r="K144" s="201"/>
      <c r="L144" s="201"/>
      <c r="M144" s="195">
        <v>36000</v>
      </c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</row>
    <row r="145" spans="1:24" ht="27.75" customHeight="1">
      <c r="A145" s="112" t="s">
        <v>67</v>
      </c>
      <c r="B145" s="197" t="s">
        <v>318</v>
      </c>
      <c r="C145" s="197" t="s">
        <v>319</v>
      </c>
      <c r="D145" s="197" t="s">
        <v>253</v>
      </c>
      <c r="E145" s="197" t="s">
        <v>254</v>
      </c>
      <c r="F145" s="197" t="s">
        <v>310</v>
      </c>
      <c r="G145" s="197" t="s">
        <v>311</v>
      </c>
      <c r="H145" s="195">
        <v>110</v>
      </c>
      <c r="I145" s="195">
        <v>110</v>
      </c>
      <c r="J145" s="201"/>
      <c r="K145" s="201"/>
      <c r="L145" s="201"/>
      <c r="M145" s="195">
        <v>110</v>
      </c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</row>
    <row r="146" spans="1:24" ht="27.75" customHeight="1">
      <c r="A146" s="112" t="s">
        <v>67</v>
      </c>
      <c r="B146" s="197" t="s">
        <v>314</v>
      </c>
      <c r="C146" s="197" t="s">
        <v>176</v>
      </c>
      <c r="D146" s="197" t="s">
        <v>253</v>
      </c>
      <c r="E146" s="197" t="s">
        <v>254</v>
      </c>
      <c r="F146" s="197" t="s">
        <v>315</v>
      </c>
      <c r="G146" s="197" t="s">
        <v>176</v>
      </c>
      <c r="H146" s="195">
        <v>19890</v>
      </c>
      <c r="I146" s="195">
        <v>19890</v>
      </c>
      <c r="J146" s="201"/>
      <c r="K146" s="201"/>
      <c r="L146" s="201"/>
      <c r="M146" s="195">
        <v>19890</v>
      </c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</row>
    <row r="147" spans="1:24" ht="27.75" customHeight="1">
      <c r="A147" s="112" t="s">
        <v>67</v>
      </c>
      <c r="B147" s="197" t="s">
        <v>320</v>
      </c>
      <c r="C147" s="197" t="s">
        <v>321</v>
      </c>
      <c r="D147" s="197" t="s">
        <v>255</v>
      </c>
      <c r="E147" s="197" t="s">
        <v>256</v>
      </c>
      <c r="F147" s="197" t="s">
        <v>322</v>
      </c>
      <c r="G147" s="197" t="s">
        <v>321</v>
      </c>
      <c r="H147" s="195">
        <v>15000</v>
      </c>
      <c r="I147" s="195">
        <v>15000</v>
      </c>
      <c r="J147" s="201"/>
      <c r="K147" s="201"/>
      <c r="L147" s="201"/>
      <c r="M147" s="195">
        <v>15000</v>
      </c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</row>
    <row r="148" spans="1:24" ht="27.75" customHeight="1">
      <c r="A148" s="112" t="s">
        <v>67</v>
      </c>
      <c r="B148" s="197" t="s">
        <v>318</v>
      </c>
      <c r="C148" s="197" t="s">
        <v>319</v>
      </c>
      <c r="D148" s="197" t="s">
        <v>255</v>
      </c>
      <c r="E148" s="197" t="s">
        <v>256</v>
      </c>
      <c r="F148" s="197" t="s">
        <v>310</v>
      </c>
      <c r="G148" s="197" t="s">
        <v>311</v>
      </c>
      <c r="H148" s="195">
        <v>1000</v>
      </c>
      <c r="I148" s="195">
        <v>1000</v>
      </c>
      <c r="J148" s="201"/>
      <c r="K148" s="201"/>
      <c r="L148" s="201"/>
      <c r="M148" s="195">
        <v>1000</v>
      </c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</row>
    <row r="149" spans="1:24" ht="27.75" customHeight="1">
      <c r="A149" s="112" t="s">
        <v>67</v>
      </c>
      <c r="B149" s="197" t="s">
        <v>323</v>
      </c>
      <c r="C149" s="197" t="s">
        <v>324</v>
      </c>
      <c r="D149" s="197" t="s">
        <v>221</v>
      </c>
      <c r="E149" s="197" t="s">
        <v>218</v>
      </c>
      <c r="F149" s="197" t="s">
        <v>325</v>
      </c>
      <c r="G149" s="197" t="s">
        <v>326</v>
      </c>
      <c r="H149" s="195">
        <v>40000</v>
      </c>
      <c r="I149" s="195">
        <v>40000</v>
      </c>
      <c r="J149" s="201"/>
      <c r="K149" s="201"/>
      <c r="L149" s="201"/>
      <c r="M149" s="195">
        <v>40000</v>
      </c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</row>
    <row r="150" spans="1:24" ht="27.75" customHeight="1">
      <c r="A150" s="112" t="s">
        <v>67</v>
      </c>
      <c r="B150" s="197" t="s">
        <v>327</v>
      </c>
      <c r="C150" s="197" t="s">
        <v>328</v>
      </c>
      <c r="D150" s="197" t="s">
        <v>217</v>
      </c>
      <c r="E150" s="197" t="s">
        <v>218</v>
      </c>
      <c r="F150" s="197" t="s">
        <v>233</v>
      </c>
      <c r="G150" s="197" t="s">
        <v>234</v>
      </c>
      <c r="H150" s="195">
        <v>900</v>
      </c>
      <c r="I150" s="195">
        <v>900</v>
      </c>
      <c r="J150" s="201"/>
      <c r="K150" s="201"/>
      <c r="L150" s="201"/>
      <c r="M150" s="195">
        <v>900</v>
      </c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</row>
    <row r="151" spans="1:24" ht="27.75" customHeight="1">
      <c r="A151" s="112" t="s">
        <v>67</v>
      </c>
      <c r="B151" s="197" t="s">
        <v>327</v>
      </c>
      <c r="C151" s="197" t="s">
        <v>328</v>
      </c>
      <c r="D151" s="197" t="s">
        <v>221</v>
      </c>
      <c r="E151" s="197" t="s">
        <v>218</v>
      </c>
      <c r="F151" s="197" t="s">
        <v>233</v>
      </c>
      <c r="G151" s="197" t="s">
        <v>234</v>
      </c>
      <c r="H151" s="195">
        <v>8100</v>
      </c>
      <c r="I151" s="195">
        <v>8100</v>
      </c>
      <c r="J151" s="201"/>
      <c r="K151" s="201"/>
      <c r="L151" s="201"/>
      <c r="M151" s="195">
        <v>8100</v>
      </c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</row>
    <row r="152" spans="1:24" ht="27.75" customHeight="1">
      <c r="A152" s="112" t="s">
        <v>67</v>
      </c>
      <c r="B152" s="197" t="s">
        <v>327</v>
      </c>
      <c r="C152" s="197" t="s">
        <v>328</v>
      </c>
      <c r="D152" s="197" t="s">
        <v>222</v>
      </c>
      <c r="E152" s="197" t="s">
        <v>218</v>
      </c>
      <c r="F152" s="197" t="s">
        <v>233</v>
      </c>
      <c r="G152" s="197" t="s">
        <v>234</v>
      </c>
      <c r="H152" s="195">
        <v>5400</v>
      </c>
      <c r="I152" s="195">
        <v>5400</v>
      </c>
      <c r="J152" s="201"/>
      <c r="K152" s="201"/>
      <c r="L152" s="201"/>
      <c r="M152" s="195">
        <v>5400</v>
      </c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</row>
    <row r="153" spans="1:24" ht="27.75" customHeight="1">
      <c r="A153" s="112" t="s">
        <v>67</v>
      </c>
      <c r="B153" s="197" t="s">
        <v>327</v>
      </c>
      <c r="C153" s="197" t="s">
        <v>328</v>
      </c>
      <c r="D153" s="197" t="s">
        <v>223</v>
      </c>
      <c r="E153" s="197" t="s">
        <v>218</v>
      </c>
      <c r="F153" s="197" t="s">
        <v>233</v>
      </c>
      <c r="G153" s="197" t="s">
        <v>234</v>
      </c>
      <c r="H153" s="195">
        <v>900</v>
      </c>
      <c r="I153" s="195">
        <v>900</v>
      </c>
      <c r="J153" s="201"/>
      <c r="K153" s="201"/>
      <c r="L153" s="201"/>
      <c r="M153" s="195">
        <v>900</v>
      </c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</row>
    <row r="154" spans="1:24" ht="27.75" customHeight="1">
      <c r="A154" s="112" t="s">
        <v>67</v>
      </c>
      <c r="B154" s="197" t="s">
        <v>327</v>
      </c>
      <c r="C154" s="197" t="s">
        <v>328</v>
      </c>
      <c r="D154" s="197" t="s">
        <v>224</v>
      </c>
      <c r="E154" s="197" t="s">
        <v>225</v>
      </c>
      <c r="F154" s="197" t="s">
        <v>233</v>
      </c>
      <c r="G154" s="197" t="s">
        <v>234</v>
      </c>
      <c r="H154" s="195">
        <v>1800</v>
      </c>
      <c r="I154" s="195">
        <v>1800</v>
      </c>
      <c r="J154" s="201"/>
      <c r="K154" s="201"/>
      <c r="L154" s="201"/>
      <c r="M154" s="195">
        <v>1800</v>
      </c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</row>
    <row r="155" spans="1:24" ht="27.75" customHeight="1">
      <c r="A155" s="112" t="s">
        <v>67</v>
      </c>
      <c r="B155" s="197" t="s">
        <v>327</v>
      </c>
      <c r="C155" s="197" t="s">
        <v>328</v>
      </c>
      <c r="D155" s="197" t="s">
        <v>226</v>
      </c>
      <c r="E155" s="197" t="s">
        <v>218</v>
      </c>
      <c r="F155" s="197" t="s">
        <v>233</v>
      </c>
      <c r="G155" s="197" t="s">
        <v>234</v>
      </c>
      <c r="H155" s="195">
        <v>1800</v>
      </c>
      <c r="I155" s="195">
        <v>1800</v>
      </c>
      <c r="J155" s="201"/>
      <c r="K155" s="201"/>
      <c r="L155" s="201"/>
      <c r="M155" s="195">
        <v>1800</v>
      </c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</row>
    <row r="156" spans="1:24" ht="27.75" customHeight="1">
      <c r="A156" s="112" t="s">
        <v>67</v>
      </c>
      <c r="B156" s="197" t="s">
        <v>329</v>
      </c>
      <c r="C156" s="197" t="s">
        <v>330</v>
      </c>
      <c r="D156" s="197" t="s">
        <v>221</v>
      </c>
      <c r="E156" s="197" t="s">
        <v>218</v>
      </c>
      <c r="F156" s="197" t="s">
        <v>310</v>
      </c>
      <c r="G156" s="197" t="s">
        <v>311</v>
      </c>
      <c r="H156" s="195">
        <v>24000</v>
      </c>
      <c r="I156" s="195">
        <v>24000</v>
      </c>
      <c r="J156" s="201"/>
      <c r="K156" s="201"/>
      <c r="L156" s="201"/>
      <c r="M156" s="195">
        <v>24000</v>
      </c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</row>
    <row r="157" spans="1:24" ht="27.75" customHeight="1">
      <c r="A157" s="112" t="s">
        <v>67</v>
      </c>
      <c r="B157" s="197" t="s">
        <v>329</v>
      </c>
      <c r="C157" s="197" t="s">
        <v>330</v>
      </c>
      <c r="D157" s="197" t="s">
        <v>221</v>
      </c>
      <c r="E157" s="197" t="s">
        <v>218</v>
      </c>
      <c r="F157" s="197" t="s">
        <v>316</v>
      </c>
      <c r="G157" s="197" t="s">
        <v>317</v>
      </c>
      <c r="H157" s="195">
        <v>6000</v>
      </c>
      <c r="I157" s="195">
        <v>6000</v>
      </c>
      <c r="J157" s="201"/>
      <c r="K157" s="201"/>
      <c r="L157" s="201"/>
      <c r="M157" s="195">
        <v>6000</v>
      </c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</row>
    <row r="158" spans="1:24" ht="27.75" customHeight="1">
      <c r="A158" s="112" t="s">
        <v>67</v>
      </c>
      <c r="B158" s="197" t="s">
        <v>331</v>
      </c>
      <c r="C158" s="197" t="s">
        <v>332</v>
      </c>
      <c r="D158" s="197" t="s">
        <v>333</v>
      </c>
      <c r="E158" s="197" t="s">
        <v>334</v>
      </c>
      <c r="F158" s="197" t="s">
        <v>310</v>
      </c>
      <c r="G158" s="197" t="s">
        <v>311</v>
      </c>
      <c r="H158" s="195">
        <v>35000</v>
      </c>
      <c r="I158" s="195">
        <v>35000</v>
      </c>
      <c r="J158" s="201"/>
      <c r="K158" s="201"/>
      <c r="L158" s="201"/>
      <c r="M158" s="195">
        <v>35000</v>
      </c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</row>
    <row r="159" spans="1:24" ht="27.75" customHeight="1">
      <c r="A159" s="112" t="s">
        <v>67</v>
      </c>
      <c r="B159" s="197" t="s">
        <v>331</v>
      </c>
      <c r="C159" s="197" t="s">
        <v>332</v>
      </c>
      <c r="D159" s="197" t="s">
        <v>333</v>
      </c>
      <c r="E159" s="197" t="s">
        <v>334</v>
      </c>
      <c r="F159" s="197" t="s">
        <v>316</v>
      </c>
      <c r="G159" s="197" t="s">
        <v>317</v>
      </c>
      <c r="H159" s="195">
        <v>18000</v>
      </c>
      <c r="I159" s="195">
        <v>18000</v>
      </c>
      <c r="J159" s="201"/>
      <c r="K159" s="201"/>
      <c r="L159" s="201"/>
      <c r="M159" s="195">
        <v>18000</v>
      </c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</row>
    <row r="160" spans="1:24" ht="27.75" customHeight="1">
      <c r="A160" s="112" t="s">
        <v>67</v>
      </c>
      <c r="B160" s="197" t="s">
        <v>335</v>
      </c>
      <c r="C160" s="197" t="s">
        <v>336</v>
      </c>
      <c r="D160" s="197" t="s">
        <v>222</v>
      </c>
      <c r="E160" s="197" t="s">
        <v>218</v>
      </c>
      <c r="F160" s="197" t="s">
        <v>310</v>
      </c>
      <c r="G160" s="197" t="s">
        <v>311</v>
      </c>
      <c r="H160" s="195">
        <v>25000</v>
      </c>
      <c r="I160" s="195">
        <v>25000</v>
      </c>
      <c r="J160" s="201"/>
      <c r="K160" s="201"/>
      <c r="L160" s="201"/>
      <c r="M160" s="195">
        <v>25000</v>
      </c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</row>
    <row r="161" spans="1:24" ht="27.75" customHeight="1">
      <c r="A161" s="112" t="s">
        <v>67</v>
      </c>
      <c r="B161" s="197" t="s">
        <v>335</v>
      </c>
      <c r="C161" s="197" t="s">
        <v>336</v>
      </c>
      <c r="D161" s="197" t="s">
        <v>222</v>
      </c>
      <c r="E161" s="197" t="s">
        <v>218</v>
      </c>
      <c r="F161" s="197" t="s">
        <v>316</v>
      </c>
      <c r="G161" s="197" t="s">
        <v>317</v>
      </c>
      <c r="H161" s="195">
        <v>5000</v>
      </c>
      <c r="I161" s="195">
        <v>5000</v>
      </c>
      <c r="J161" s="201"/>
      <c r="K161" s="201"/>
      <c r="L161" s="201"/>
      <c r="M161" s="195">
        <v>5000</v>
      </c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</row>
    <row r="162" spans="1:24" ht="27.75" customHeight="1">
      <c r="A162" s="112" t="s">
        <v>67</v>
      </c>
      <c r="B162" s="197" t="s">
        <v>337</v>
      </c>
      <c r="C162" s="197" t="s">
        <v>338</v>
      </c>
      <c r="D162" s="197" t="s">
        <v>339</v>
      </c>
      <c r="E162" s="197" t="s">
        <v>340</v>
      </c>
      <c r="F162" s="197" t="s">
        <v>310</v>
      </c>
      <c r="G162" s="197" t="s">
        <v>311</v>
      </c>
      <c r="H162" s="195">
        <v>78400</v>
      </c>
      <c r="I162" s="195">
        <v>78400</v>
      </c>
      <c r="J162" s="201"/>
      <c r="K162" s="201"/>
      <c r="L162" s="201"/>
      <c r="M162" s="195">
        <v>78400</v>
      </c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</row>
    <row r="163" spans="1:24" ht="27.75" customHeight="1">
      <c r="A163" s="112" t="s">
        <v>67</v>
      </c>
      <c r="B163" s="197" t="s">
        <v>337</v>
      </c>
      <c r="C163" s="197" t="s">
        <v>338</v>
      </c>
      <c r="D163" s="197" t="s">
        <v>339</v>
      </c>
      <c r="E163" s="197" t="s">
        <v>340</v>
      </c>
      <c r="F163" s="197" t="s">
        <v>316</v>
      </c>
      <c r="G163" s="197" t="s">
        <v>317</v>
      </c>
      <c r="H163" s="195">
        <v>21600</v>
      </c>
      <c r="I163" s="195">
        <v>21600</v>
      </c>
      <c r="J163" s="201"/>
      <c r="K163" s="201"/>
      <c r="L163" s="201"/>
      <c r="M163" s="195">
        <v>21600</v>
      </c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</row>
    <row r="164" spans="1:24" ht="27.75" customHeight="1">
      <c r="A164" s="112" t="s">
        <v>67</v>
      </c>
      <c r="B164" s="197" t="s">
        <v>341</v>
      </c>
      <c r="C164" s="197" t="s">
        <v>342</v>
      </c>
      <c r="D164" s="197" t="s">
        <v>339</v>
      </c>
      <c r="E164" s="197" t="s">
        <v>340</v>
      </c>
      <c r="F164" s="197" t="s">
        <v>310</v>
      </c>
      <c r="G164" s="197" t="s">
        <v>311</v>
      </c>
      <c r="H164" s="195">
        <v>122000</v>
      </c>
      <c r="I164" s="195">
        <v>122000</v>
      </c>
      <c r="J164" s="201"/>
      <c r="K164" s="201"/>
      <c r="L164" s="201"/>
      <c r="M164" s="195">
        <v>122000</v>
      </c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</row>
    <row r="165" spans="1:24" ht="27.75" customHeight="1">
      <c r="A165" s="112" t="s">
        <v>67</v>
      </c>
      <c r="B165" s="197" t="s">
        <v>341</v>
      </c>
      <c r="C165" s="197" t="s">
        <v>342</v>
      </c>
      <c r="D165" s="197" t="s">
        <v>339</v>
      </c>
      <c r="E165" s="197" t="s">
        <v>340</v>
      </c>
      <c r="F165" s="197" t="s">
        <v>316</v>
      </c>
      <c r="G165" s="197" t="s">
        <v>317</v>
      </c>
      <c r="H165" s="195">
        <v>58000</v>
      </c>
      <c r="I165" s="195">
        <v>58000</v>
      </c>
      <c r="J165" s="201"/>
      <c r="K165" s="201"/>
      <c r="L165" s="201"/>
      <c r="M165" s="195">
        <v>58000</v>
      </c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</row>
    <row r="166" spans="1:24" ht="27.75" customHeight="1">
      <c r="A166" s="112" t="s">
        <v>67</v>
      </c>
      <c r="B166" s="197" t="s">
        <v>343</v>
      </c>
      <c r="C166" s="197" t="s">
        <v>344</v>
      </c>
      <c r="D166" s="197" t="s">
        <v>339</v>
      </c>
      <c r="E166" s="197" t="s">
        <v>340</v>
      </c>
      <c r="F166" s="197" t="s">
        <v>345</v>
      </c>
      <c r="G166" s="197" t="s">
        <v>346</v>
      </c>
      <c r="H166" s="195">
        <v>53000</v>
      </c>
      <c r="I166" s="195">
        <v>53000</v>
      </c>
      <c r="J166" s="201"/>
      <c r="K166" s="201"/>
      <c r="L166" s="201"/>
      <c r="M166" s="195">
        <v>53000</v>
      </c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</row>
    <row r="167" spans="1:24" ht="27.75" customHeight="1">
      <c r="A167" s="112" t="s">
        <v>67</v>
      </c>
      <c r="B167" s="197" t="s">
        <v>347</v>
      </c>
      <c r="C167" s="197" t="s">
        <v>348</v>
      </c>
      <c r="D167" s="197" t="s">
        <v>339</v>
      </c>
      <c r="E167" s="197" t="s">
        <v>340</v>
      </c>
      <c r="F167" s="197" t="s">
        <v>349</v>
      </c>
      <c r="G167" s="197" t="s">
        <v>350</v>
      </c>
      <c r="H167" s="195">
        <v>1268640</v>
      </c>
      <c r="I167" s="195">
        <v>1268640</v>
      </c>
      <c r="J167" s="201"/>
      <c r="K167" s="201"/>
      <c r="L167" s="201"/>
      <c r="M167" s="195">
        <v>1268640</v>
      </c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</row>
    <row r="168" spans="1:24" ht="27.75" customHeight="1">
      <c r="A168" s="112" t="s">
        <v>67</v>
      </c>
      <c r="B168" s="197" t="s">
        <v>351</v>
      </c>
      <c r="C168" s="197" t="s">
        <v>352</v>
      </c>
      <c r="D168" s="197" t="s">
        <v>339</v>
      </c>
      <c r="E168" s="197" t="s">
        <v>340</v>
      </c>
      <c r="F168" s="197" t="s">
        <v>349</v>
      </c>
      <c r="G168" s="197" t="s">
        <v>350</v>
      </c>
      <c r="H168" s="195">
        <v>493200</v>
      </c>
      <c r="I168" s="195">
        <v>493200</v>
      </c>
      <c r="J168" s="201"/>
      <c r="K168" s="201"/>
      <c r="L168" s="201"/>
      <c r="M168" s="195">
        <v>493200</v>
      </c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</row>
    <row r="169" spans="1:24" ht="27.75" customHeight="1">
      <c r="A169" s="112" t="s">
        <v>67</v>
      </c>
      <c r="B169" s="197" t="s">
        <v>353</v>
      </c>
      <c r="C169" s="197" t="s">
        <v>354</v>
      </c>
      <c r="D169" s="197" t="s">
        <v>339</v>
      </c>
      <c r="E169" s="197" t="s">
        <v>340</v>
      </c>
      <c r="F169" s="197" t="s">
        <v>349</v>
      </c>
      <c r="G169" s="197" t="s">
        <v>350</v>
      </c>
      <c r="H169" s="195">
        <v>283440</v>
      </c>
      <c r="I169" s="195">
        <v>283440</v>
      </c>
      <c r="J169" s="201"/>
      <c r="K169" s="201"/>
      <c r="L169" s="201"/>
      <c r="M169" s="195">
        <v>283440</v>
      </c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</row>
    <row r="170" spans="1:24" ht="14.25" customHeight="1">
      <c r="A170" s="203" t="s">
        <v>355</v>
      </c>
      <c r="B170" s="203"/>
      <c r="C170" s="203"/>
      <c r="D170" s="203"/>
      <c r="E170" s="203"/>
      <c r="F170" s="203"/>
      <c r="G170" s="203"/>
      <c r="H170" s="204">
        <f>SUM(H10:H169)</f>
        <v>10935726</v>
      </c>
      <c r="I170" s="204">
        <f>SUM(I10:I169)</f>
        <v>10935726</v>
      </c>
      <c r="J170" s="204"/>
      <c r="K170" s="204"/>
      <c r="L170" s="204"/>
      <c r="M170" s="204">
        <f>SUM(M10:M169)</f>
        <v>10935726</v>
      </c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</row>
  </sheetData>
  <sheetProtection/>
  <autoFilter ref="A1:X169"/>
  <mergeCells count="30">
    <mergeCell ref="A2:X2"/>
    <mergeCell ref="A3:I3"/>
    <mergeCell ref="H4:X4"/>
    <mergeCell ref="I5:N5"/>
    <mergeCell ref="O5:Q5"/>
    <mergeCell ref="S5:X5"/>
    <mergeCell ref="I6:J6"/>
    <mergeCell ref="A170:G17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0" fitToWidth="1" horizontalDpi="600" verticalDpi="600" orientation="portrait" paperSize="9" scale="26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Zeros="0" workbookViewId="0" topLeftCell="A1">
      <selection activeCell="D22" sqref="D22"/>
    </sheetView>
  </sheetViews>
  <sheetFormatPr defaultColWidth="8.8515625" defaultRowHeight="14.25" customHeight="1"/>
  <cols>
    <col min="1" max="1" width="10.28125" style="77" customWidth="1"/>
    <col min="2" max="2" width="24.421875" style="77" customWidth="1"/>
    <col min="3" max="3" width="34.00390625" style="77" customWidth="1"/>
    <col min="4" max="4" width="18.140625" style="77" customWidth="1"/>
    <col min="5" max="5" width="11.140625" style="77" customWidth="1"/>
    <col min="6" max="6" width="10.00390625" style="77" customWidth="1"/>
    <col min="7" max="7" width="9.8515625" style="77" customWidth="1"/>
    <col min="8" max="8" width="10.140625" style="77" customWidth="1"/>
    <col min="9" max="10" width="11.7109375" style="77" customWidth="1"/>
    <col min="11" max="11" width="9.28125" style="77" customWidth="1"/>
    <col min="12" max="12" width="10.00390625" style="77" customWidth="1"/>
    <col min="13" max="13" width="10.57421875" style="77" customWidth="1"/>
    <col min="14" max="14" width="10.28125" style="77" customWidth="1"/>
    <col min="15" max="15" width="10.421875" style="77" customWidth="1"/>
    <col min="16" max="17" width="11.140625" style="77" customWidth="1"/>
    <col min="18" max="18" width="9.140625" style="77" customWidth="1"/>
    <col min="19" max="19" width="10.28125" style="77" customWidth="1"/>
    <col min="20" max="22" width="11.7109375" style="77" customWidth="1"/>
    <col min="23" max="23" width="10.28125" style="77" customWidth="1"/>
    <col min="24" max="24" width="9.140625" style="77" customWidth="1"/>
    <col min="25" max="16384" width="9.140625" style="77" bestFit="1" customWidth="1"/>
  </cols>
  <sheetData>
    <row r="1" spans="5:23" ht="13.5" customHeight="1">
      <c r="E1" s="177"/>
      <c r="F1" s="177"/>
      <c r="G1" s="177"/>
      <c r="H1" s="177"/>
      <c r="I1" s="78"/>
      <c r="J1" s="78"/>
      <c r="K1" s="78"/>
      <c r="L1" s="78"/>
      <c r="M1" s="78"/>
      <c r="N1" s="78"/>
      <c r="O1" s="78"/>
      <c r="P1" s="78"/>
      <c r="Q1" s="78"/>
      <c r="W1" s="79" t="s">
        <v>356</v>
      </c>
    </row>
    <row r="2" spans="1:23" ht="27.75" customHeight="1">
      <c r="A2" s="67" t="s">
        <v>357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3.5" customHeight="1">
      <c r="A3" s="10" t="str">
        <f>'一般公共预算支出预算表02-2'!A3</f>
        <v>单位名称：大姚县昙华乡人民政府</v>
      </c>
      <c r="B3" s="178"/>
      <c r="C3" s="178"/>
      <c r="D3" s="178"/>
      <c r="E3" s="178"/>
      <c r="F3" s="178"/>
      <c r="G3" s="178"/>
      <c r="H3" s="178"/>
      <c r="I3" s="104"/>
      <c r="J3" s="104"/>
      <c r="K3" s="104"/>
      <c r="L3" s="104"/>
      <c r="M3" s="104"/>
      <c r="N3" s="104"/>
      <c r="O3" s="104"/>
      <c r="P3" s="104"/>
      <c r="Q3" s="104"/>
      <c r="W3" s="154" t="s">
        <v>172</v>
      </c>
    </row>
    <row r="4" spans="1:23" ht="15.75" customHeight="1">
      <c r="A4" s="117" t="s">
        <v>358</v>
      </c>
      <c r="B4" s="117" t="s">
        <v>182</v>
      </c>
      <c r="C4" s="117" t="s">
        <v>183</v>
      </c>
      <c r="D4" s="117" t="s">
        <v>359</v>
      </c>
      <c r="E4" s="117" t="s">
        <v>184</v>
      </c>
      <c r="F4" s="117" t="s">
        <v>185</v>
      </c>
      <c r="G4" s="117" t="s">
        <v>360</v>
      </c>
      <c r="H4" s="117" t="s">
        <v>361</v>
      </c>
      <c r="I4" s="117" t="s">
        <v>54</v>
      </c>
      <c r="J4" s="106" t="s">
        <v>362</v>
      </c>
      <c r="K4" s="106"/>
      <c r="L4" s="106"/>
      <c r="M4" s="106"/>
      <c r="N4" s="106" t="s">
        <v>191</v>
      </c>
      <c r="O4" s="106"/>
      <c r="P4" s="106"/>
      <c r="Q4" s="185" t="s">
        <v>60</v>
      </c>
      <c r="R4" s="106" t="s">
        <v>61</v>
      </c>
      <c r="S4" s="106"/>
      <c r="T4" s="106"/>
      <c r="U4" s="106"/>
      <c r="V4" s="106"/>
      <c r="W4" s="106"/>
    </row>
    <row r="5" spans="1:23" ht="17.25" customHeight="1">
      <c r="A5" s="117"/>
      <c r="B5" s="117"/>
      <c r="C5" s="117"/>
      <c r="D5" s="117"/>
      <c r="E5" s="117"/>
      <c r="F5" s="117"/>
      <c r="G5" s="117"/>
      <c r="H5" s="117"/>
      <c r="I5" s="117"/>
      <c r="J5" s="106" t="s">
        <v>57</v>
      </c>
      <c r="K5" s="106"/>
      <c r="L5" s="185" t="s">
        <v>58</v>
      </c>
      <c r="M5" s="185" t="s">
        <v>59</v>
      </c>
      <c r="N5" s="185" t="s">
        <v>57</v>
      </c>
      <c r="O5" s="185" t="s">
        <v>58</v>
      </c>
      <c r="P5" s="185" t="s">
        <v>59</v>
      </c>
      <c r="Q5" s="185"/>
      <c r="R5" s="185" t="s">
        <v>56</v>
      </c>
      <c r="S5" s="185" t="s">
        <v>62</v>
      </c>
      <c r="T5" s="185" t="s">
        <v>363</v>
      </c>
      <c r="U5" s="185" t="s">
        <v>64</v>
      </c>
      <c r="V5" s="185" t="s">
        <v>65</v>
      </c>
      <c r="W5" s="185" t="s">
        <v>66</v>
      </c>
    </row>
    <row r="6" spans="1:23" ht="27">
      <c r="A6" s="117"/>
      <c r="B6" s="117"/>
      <c r="C6" s="117"/>
      <c r="D6" s="117"/>
      <c r="E6" s="117"/>
      <c r="F6" s="117"/>
      <c r="G6" s="117"/>
      <c r="H6" s="117"/>
      <c r="I6" s="117"/>
      <c r="J6" s="186" t="s">
        <v>56</v>
      </c>
      <c r="K6" s="186" t="s">
        <v>364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</row>
    <row r="7" spans="1:23" ht="15" customHeight="1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  <c r="H7" s="179">
        <v>8</v>
      </c>
      <c r="I7" s="179">
        <v>9</v>
      </c>
      <c r="J7" s="179">
        <v>10</v>
      </c>
      <c r="K7" s="179">
        <v>11</v>
      </c>
      <c r="L7" s="179">
        <v>12</v>
      </c>
      <c r="M7" s="179">
        <v>13</v>
      </c>
      <c r="N7" s="179">
        <v>14</v>
      </c>
      <c r="O7" s="179">
        <v>15</v>
      </c>
      <c r="P7" s="179">
        <v>16</v>
      </c>
      <c r="Q7" s="179">
        <v>17</v>
      </c>
      <c r="R7" s="179">
        <v>18</v>
      </c>
      <c r="S7" s="179">
        <v>19</v>
      </c>
      <c r="T7" s="179">
        <v>20</v>
      </c>
      <c r="U7" s="179">
        <v>21</v>
      </c>
      <c r="V7" s="179">
        <v>22</v>
      </c>
      <c r="W7" s="179">
        <v>23</v>
      </c>
    </row>
    <row r="8" spans="1:23" ht="27" customHeight="1">
      <c r="A8" s="112"/>
      <c r="B8" s="112"/>
      <c r="C8" s="112" t="s">
        <v>365</v>
      </c>
      <c r="D8" s="112"/>
      <c r="E8" s="112"/>
      <c r="F8" s="112"/>
      <c r="G8" s="112"/>
      <c r="H8" s="112"/>
      <c r="I8" s="187">
        <v>54936</v>
      </c>
      <c r="J8" s="187">
        <v>54936</v>
      </c>
      <c r="K8" s="187">
        <v>54936</v>
      </c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</row>
    <row r="9" spans="1:23" ht="27" customHeight="1">
      <c r="A9" s="180" t="s">
        <v>366</v>
      </c>
      <c r="B9" s="180" t="s">
        <v>367</v>
      </c>
      <c r="C9" s="181" t="s">
        <v>365</v>
      </c>
      <c r="D9" s="181" t="s">
        <v>368</v>
      </c>
      <c r="E9" s="181" t="s">
        <v>369</v>
      </c>
      <c r="F9" s="181" t="s">
        <v>370</v>
      </c>
      <c r="G9" s="181" t="s">
        <v>349</v>
      </c>
      <c r="H9" s="181" t="s">
        <v>350</v>
      </c>
      <c r="I9" s="187">
        <v>54936</v>
      </c>
      <c r="J9" s="187">
        <v>54936</v>
      </c>
      <c r="K9" s="187">
        <v>54936</v>
      </c>
      <c r="L9" s="189"/>
      <c r="M9" s="189"/>
      <c r="N9" s="189"/>
      <c r="O9" s="189"/>
      <c r="P9" s="189"/>
      <c r="Q9" s="189"/>
      <c r="R9" s="188"/>
      <c r="S9" s="189"/>
      <c r="T9" s="189"/>
      <c r="U9" s="189"/>
      <c r="V9" s="189"/>
      <c r="W9" s="189"/>
    </row>
    <row r="10" spans="1:23" ht="27" customHeight="1">
      <c r="A10" s="182" t="s">
        <v>123</v>
      </c>
      <c r="B10" s="183"/>
      <c r="C10" s="183"/>
      <c r="D10" s="183"/>
      <c r="E10" s="183"/>
      <c r="F10" s="183"/>
      <c r="G10" s="183"/>
      <c r="H10" s="184"/>
      <c r="I10" s="187">
        <v>54936</v>
      </c>
      <c r="J10" s="187">
        <v>54936</v>
      </c>
      <c r="K10" s="187">
        <v>54936</v>
      </c>
      <c r="L10" s="189"/>
      <c r="M10" s="189"/>
      <c r="N10" s="189"/>
      <c r="O10" s="189"/>
      <c r="P10" s="189"/>
      <c r="Q10" s="189"/>
      <c r="R10" s="188"/>
      <c r="S10" s="189"/>
      <c r="T10" s="189"/>
      <c r="U10" s="189"/>
      <c r="V10" s="189"/>
      <c r="W10" s="189"/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9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C14" sqref="C14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3" width="44.140625" style="64" customWidth="1"/>
    <col min="4" max="4" width="23.57421875" style="64" customWidth="1"/>
    <col min="5" max="5" width="53.14062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6384" width="9.140625" style="65" bestFit="1" customWidth="1"/>
  </cols>
  <sheetData>
    <row r="1" ht="12" customHeight="1">
      <c r="J1" s="76" t="s">
        <v>371</v>
      </c>
    </row>
    <row r="2" spans="1:10" ht="28.5" customHeight="1">
      <c r="A2" s="66" t="s">
        <v>372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'基本支出预算表04'!A3</f>
        <v>单位名称：大姚县昙华乡人民政府</v>
      </c>
    </row>
    <row r="4" spans="1:10" ht="44.25" customHeight="1">
      <c r="A4" s="71" t="s">
        <v>373</v>
      </c>
      <c r="B4" s="71" t="s">
        <v>374</v>
      </c>
      <c r="C4" s="71" t="s">
        <v>375</v>
      </c>
      <c r="D4" s="71" t="s">
        <v>376</v>
      </c>
      <c r="E4" s="71" t="s">
        <v>377</v>
      </c>
      <c r="F4" s="18" t="s">
        <v>378</v>
      </c>
      <c r="G4" s="71" t="s">
        <v>379</v>
      </c>
      <c r="H4" s="18" t="s">
        <v>380</v>
      </c>
      <c r="I4" s="18" t="s">
        <v>381</v>
      </c>
      <c r="J4" s="71" t="s">
        <v>382</v>
      </c>
    </row>
    <row r="5" spans="1:10" ht="14.25" customHeight="1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170">
        <v>6</v>
      </c>
      <c r="G5" s="91">
        <v>7</v>
      </c>
      <c r="H5" s="170">
        <v>8</v>
      </c>
      <c r="I5" s="170">
        <v>9</v>
      </c>
      <c r="J5" s="91">
        <v>10</v>
      </c>
    </row>
    <row r="6" spans="1:10" ht="42" customHeight="1">
      <c r="A6" s="112" t="s">
        <v>368</v>
      </c>
      <c r="B6" s="171"/>
      <c r="C6" s="171"/>
      <c r="D6" s="171"/>
      <c r="E6" s="172"/>
      <c r="F6" s="110"/>
      <c r="G6" s="172"/>
      <c r="H6" s="110"/>
      <c r="I6" s="110"/>
      <c r="J6" s="172"/>
    </row>
    <row r="7" spans="1:10" ht="42.75" customHeight="1">
      <c r="A7" s="173" t="s">
        <v>383</v>
      </c>
      <c r="B7" s="173" t="s">
        <v>384</v>
      </c>
      <c r="C7" s="173"/>
      <c r="D7" s="173"/>
      <c r="E7" s="112"/>
      <c r="F7" s="173"/>
      <c r="G7" s="112"/>
      <c r="H7" s="173"/>
      <c r="I7" s="173"/>
      <c r="J7" s="112"/>
    </row>
    <row r="8" spans="1:10" ht="27" customHeight="1">
      <c r="A8" s="174"/>
      <c r="B8" s="175"/>
      <c r="C8" s="175" t="s">
        <v>385</v>
      </c>
      <c r="D8" s="175" t="s">
        <v>386</v>
      </c>
      <c r="E8" s="175" t="s">
        <v>386</v>
      </c>
      <c r="F8" s="176" t="s">
        <v>386</v>
      </c>
      <c r="G8" s="175" t="s">
        <v>386</v>
      </c>
      <c r="H8" s="176" t="s">
        <v>386</v>
      </c>
      <c r="I8" s="176" t="s">
        <v>386</v>
      </c>
      <c r="J8" s="175" t="s">
        <v>386</v>
      </c>
    </row>
    <row r="9" spans="1:10" ht="27" customHeight="1">
      <c r="A9" s="175"/>
      <c r="B9" s="175"/>
      <c r="C9" s="175" t="s">
        <v>386</v>
      </c>
      <c r="D9" s="175" t="s">
        <v>387</v>
      </c>
      <c r="E9" s="175" t="s">
        <v>386</v>
      </c>
      <c r="F9" s="176" t="s">
        <v>386</v>
      </c>
      <c r="G9" s="175" t="s">
        <v>386</v>
      </c>
      <c r="H9" s="176" t="s">
        <v>386</v>
      </c>
      <c r="I9" s="176" t="s">
        <v>386</v>
      </c>
      <c r="J9" s="175" t="s">
        <v>386</v>
      </c>
    </row>
    <row r="10" spans="1:10" ht="27" customHeight="1">
      <c r="A10" s="175"/>
      <c r="B10" s="175"/>
      <c r="C10" s="175" t="s">
        <v>386</v>
      </c>
      <c r="D10" s="175" t="s">
        <v>386</v>
      </c>
      <c r="E10" s="175" t="s">
        <v>388</v>
      </c>
      <c r="F10" s="176" t="s">
        <v>389</v>
      </c>
      <c r="G10" s="175" t="s">
        <v>169</v>
      </c>
      <c r="H10" s="176" t="s">
        <v>390</v>
      </c>
      <c r="I10" s="176" t="s">
        <v>391</v>
      </c>
      <c r="J10" s="175" t="s">
        <v>392</v>
      </c>
    </row>
    <row r="11" spans="1:10" ht="27" customHeight="1">
      <c r="A11" s="175"/>
      <c r="B11" s="175"/>
      <c r="C11" s="175" t="s">
        <v>393</v>
      </c>
      <c r="D11" s="175" t="s">
        <v>386</v>
      </c>
      <c r="E11" s="175" t="s">
        <v>386</v>
      </c>
      <c r="F11" s="176" t="s">
        <v>386</v>
      </c>
      <c r="G11" s="175" t="s">
        <v>386</v>
      </c>
      <c r="H11" s="176" t="s">
        <v>386</v>
      </c>
      <c r="I11" s="176" t="s">
        <v>386</v>
      </c>
      <c r="J11" s="175" t="s">
        <v>386</v>
      </c>
    </row>
    <row r="12" spans="1:10" ht="27" customHeight="1">
      <c r="A12" s="175"/>
      <c r="B12" s="175"/>
      <c r="C12" s="175" t="s">
        <v>386</v>
      </c>
      <c r="D12" s="175" t="s">
        <v>394</v>
      </c>
      <c r="E12" s="175" t="s">
        <v>386</v>
      </c>
      <c r="F12" s="176" t="s">
        <v>386</v>
      </c>
      <c r="G12" s="175" t="s">
        <v>386</v>
      </c>
      <c r="H12" s="176" t="s">
        <v>386</v>
      </c>
      <c r="I12" s="176" t="s">
        <v>386</v>
      </c>
      <c r="J12" s="175" t="s">
        <v>386</v>
      </c>
    </row>
    <row r="13" spans="1:10" ht="27" customHeight="1">
      <c r="A13" s="175"/>
      <c r="B13" s="175"/>
      <c r="C13" s="175" t="s">
        <v>386</v>
      </c>
      <c r="D13" s="175" t="s">
        <v>386</v>
      </c>
      <c r="E13" s="175" t="s">
        <v>384</v>
      </c>
      <c r="F13" s="176" t="s">
        <v>389</v>
      </c>
      <c r="G13" s="175" t="s">
        <v>395</v>
      </c>
      <c r="H13" s="176" t="s">
        <v>386</v>
      </c>
      <c r="I13" s="176" t="s">
        <v>396</v>
      </c>
      <c r="J13" s="175" t="s">
        <v>392</v>
      </c>
    </row>
    <row r="14" spans="1:10" ht="27" customHeight="1">
      <c r="A14" s="175"/>
      <c r="B14" s="175"/>
      <c r="C14" s="175" t="s">
        <v>397</v>
      </c>
      <c r="D14" s="175" t="s">
        <v>386</v>
      </c>
      <c r="E14" s="175" t="s">
        <v>386</v>
      </c>
      <c r="F14" s="176" t="s">
        <v>386</v>
      </c>
      <c r="G14" s="175" t="s">
        <v>386</v>
      </c>
      <c r="H14" s="176" t="s">
        <v>386</v>
      </c>
      <c r="I14" s="176" t="s">
        <v>386</v>
      </c>
      <c r="J14" s="175" t="s">
        <v>386</v>
      </c>
    </row>
    <row r="15" spans="1:10" ht="27" customHeight="1">
      <c r="A15" s="175"/>
      <c r="B15" s="175"/>
      <c r="C15" s="175" t="s">
        <v>386</v>
      </c>
      <c r="D15" s="175" t="s">
        <v>398</v>
      </c>
      <c r="E15" s="175" t="s">
        <v>386</v>
      </c>
      <c r="F15" s="176" t="s">
        <v>386</v>
      </c>
      <c r="G15" s="175" t="s">
        <v>386</v>
      </c>
      <c r="H15" s="176" t="s">
        <v>386</v>
      </c>
      <c r="I15" s="176" t="s">
        <v>386</v>
      </c>
      <c r="J15" s="175" t="s">
        <v>386</v>
      </c>
    </row>
    <row r="16" spans="1:10" ht="27" customHeight="1">
      <c r="A16" s="175"/>
      <c r="B16" s="175"/>
      <c r="C16" s="175" t="s">
        <v>386</v>
      </c>
      <c r="D16" s="175" t="s">
        <v>386</v>
      </c>
      <c r="E16" s="175" t="s">
        <v>399</v>
      </c>
      <c r="F16" s="176" t="s">
        <v>400</v>
      </c>
      <c r="G16" s="175" t="s">
        <v>401</v>
      </c>
      <c r="H16" s="176" t="s">
        <v>402</v>
      </c>
      <c r="I16" s="176" t="s">
        <v>391</v>
      </c>
      <c r="J16" s="175" t="s">
        <v>392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2024-03-21T01:54:58Z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F2E455505DB54E4393E4A256BB9B4627_13</vt:lpwstr>
  </property>
</Properties>
</file>