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tabRatio="768" firstSheet="4" activeTab="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<sst xmlns="http://schemas.openxmlformats.org/spreadsheetml/2006/main" count="2847" uniqueCount="714">
  <si>
    <t>预算01-1表</t>
  </si>
  <si>
    <t>财务收支预算总表</t>
  </si>
  <si>
    <t>单位名称：大姚县卫生健康局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</si>
  <si>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</si>
  <si>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</si>
  <si>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</si>
  <si>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</si>
  <si>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</si>
  <si>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</si>
  <si>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</si>
  <si>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</si>
  <si>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</si>
  <si>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</si>
  <si>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</si>
  <si>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</si>
  <si>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</si>
  <si>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</si>
  <si>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</si>
  <si>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</si>
  <si>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</si>
  <si>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</si>
  <si>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</si>
  <si>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</si>
  <si>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</si>
  <si>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</si>
  <si>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</si>
  <si>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</si>
  <si>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</si>
  <si>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</si>
  <si>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</si>
  <si>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</si>
  <si>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</si>
  <si>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</si>
  <si>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</si>
  <si>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</si>
  <si>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</si>
  <si>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</si>
  <si>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</si>
  <si>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</si>
  <si>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</si>
  <si>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</si>
  <si>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</si>
  <si>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</si>
  <si>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</si>
  <si>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</si>
  <si>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</si>
  <si>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</si>
  <si>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</si>
  <si>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</si>
  <si>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</si>
  <si>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</si>
  <si>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</si>
  <si>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</si>
  <si>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</si>
  <si>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</si>
  <si>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</si>
  <si>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</si>
  <si>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</si>
  <si>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</si>
  <si>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</si>
  <si>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</si>
  <si>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</si>
  <si>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</si>
  <si>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</si>
  <si>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</si>
  <si>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</si>
  <si>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131001</t>
  </si>
  <si>
    <t>大姚县卫生健康局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</si>
  <si>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</si>
  <si>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</si>
  <si>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</si>
  <si>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</si>
  <si>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</si>
  <si>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</si>
  <si>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</si>
  <si>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</si>
  <si>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</si>
  <si>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</si>
  <si>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</si>
  <si>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</si>
  <si>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</si>
  <si>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</si>
  <si>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</si>
  <si>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行政事业单位养老支出</t>
  </si>
  <si>
    <t>2080501</t>
  </si>
  <si>
    <t>行政单位离退休</t>
  </si>
  <si>
    <t>2080505</t>
  </si>
  <si>
    <t>机关事业单位基本养老保险缴费支出</t>
  </si>
  <si>
    <t>20808</t>
  </si>
  <si>
    <t>抚恤</t>
  </si>
  <si>
    <t>2080801</t>
  </si>
  <si>
    <t>死亡抚恤</t>
  </si>
  <si>
    <t>20810</t>
  </si>
  <si>
    <t>社会福利</t>
  </si>
  <si>
    <t>2081002</t>
  </si>
  <si>
    <t>老年福利</t>
  </si>
  <si>
    <t>210</t>
  </si>
  <si>
    <t>卫生健康支出</t>
  </si>
  <si>
    <t>21001</t>
  </si>
  <si>
    <t>卫生健康管理事务</t>
  </si>
  <si>
    <t>2100101</t>
  </si>
  <si>
    <t>行政运行</t>
  </si>
  <si>
    <t>2100102</t>
  </si>
  <si>
    <t>一般行政管理事务</t>
  </si>
  <si>
    <t>21004</t>
  </si>
  <si>
    <t>公共卫生</t>
  </si>
  <si>
    <t>2100408</t>
  </si>
  <si>
    <t>基本公共卫生服务</t>
  </si>
  <si>
    <t>2100410</t>
  </si>
  <si>
    <t>突发公共卫生事件应急处置</t>
  </si>
  <si>
    <t>2100499</t>
  </si>
  <si>
    <t>其他公共卫生支出</t>
  </si>
  <si>
    <t>21007</t>
  </si>
  <si>
    <t>计划生育事务</t>
  </si>
  <si>
    <t>2100716</t>
  </si>
  <si>
    <t>计划生育机构</t>
  </si>
  <si>
    <t>2100717</t>
  </si>
  <si>
    <t>计划生育服务</t>
  </si>
  <si>
    <t>21011</t>
  </si>
  <si>
    <t>行政事业单位医疗</t>
  </si>
  <si>
    <t>2101101</t>
  </si>
  <si>
    <t>行政单位医疗</t>
  </si>
  <si>
    <t>2101102</t>
  </si>
  <si>
    <t>事业单位医疗</t>
  </si>
  <si>
    <t>2101103</t>
  </si>
  <si>
    <t>公务员医疗补助</t>
  </si>
  <si>
    <t>2101199</t>
  </si>
  <si>
    <t>其他行政事业单位医疗支出</t>
  </si>
  <si>
    <t>221</t>
  </si>
  <si>
    <t>住房保障支出</t>
  </si>
  <si>
    <t>22102</t>
  </si>
  <si>
    <t>住房改革支出</t>
  </si>
  <si>
    <t>2210201</t>
  </si>
  <si>
    <t>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</si>
  <si>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</si>
  <si>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</si>
  <si>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</si>
  <si>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</si>
  <si>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</si>
  <si>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</si>
  <si>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</si>
  <si>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</si>
  <si>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</si>
  <si>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</si>
  <si>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</si>
  <si>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</si>
  <si>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</si>
  <si>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</si>
  <si>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</si>
  <si>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</si>
  <si>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</si>
  <si>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</si>
  <si>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</si>
  <si>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</si>
  <si>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</si>
  <si>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</si>
  <si>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</si>
  <si>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</si>
  <si>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</si>
  <si>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</si>
  <si>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</si>
  <si>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</si>
  <si>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</si>
  <si>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</si>
  <si>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</si>
  <si>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</si>
  <si>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</si>
  <si>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</si>
  <si>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</si>
  <si>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</si>
  <si>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</si>
  <si>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</si>
  <si>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</si>
  <si>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</si>
  <si>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</si>
  <si>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</si>
  <si>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</si>
  <si>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</si>
  <si>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</si>
  <si>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</si>
  <si>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</si>
  <si>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 xml:space="preserve">  行政事业单位养老支出</t>
  </si>
  <si>
    <t xml:space="preserve">    行政单位离退休</t>
  </si>
  <si>
    <t xml:space="preserve">    机关事业单位基本养老保险缴费支出</t>
  </si>
  <si>
    <t xml:space="preserve">  抚恤</t>
  </si>
  <si>
    <t xml:space="preserve">    死亡抚恤</t>
  </si>
  <si>
    <t xml:space="preserve">  社会福利</t>
  </si>
  <si>
    <t xml:space="preserve">    老年福利</t>
  </si>
  <si>
    <t xml:space="preserve">  卫生健康管理事务</t>
  </si>
  <si>
    <t xml:space="preserve">    行政运行</t>
  </si>
  <si>
    <t xml:space="preserve">    一般行政管理事务</t>
  </si>
  <si>
    <t xml:space="preserve">  公共卫生</t>
  </si>
  <si>
    <t xml:space="preserve">    基本公共卫生服务</t>
  </si>
  <si>
    <t xml:space="preserve">    突发公共卫生事件应急处置</t>
  </si>
  <si>
    <t xml:space="preserve">    其他公共卫生支出</t>
  </si>
  <si>
    <t xml:space="preserve">  计划生育事务</t>
  </si>
  <si>
    <t xml:space="preserve">    计划生育机构</t>
  </si>
  <si>
    <t xml:space="preserve">    计划生育服务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</si>
  <si>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</si>
  <si>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</si>
  <si>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</si>
  <si>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</si>
  <si>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</si>
  <si>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</si>
  <si>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</si>
  <si>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</si>
  <si>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</si>
  <si>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</si>
  <si>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</si>
  <si>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</si>
  <si>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</si>
  <si>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</si>
  <si>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</si>
  <si>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</si>
  <si>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</si>
  <si>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</si>
  <si>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</si>
  <si>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</si>
  <si>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</si>
  <si>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</si>
  <si>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</si>
  <si>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</si>
  <si>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</si>
  <si>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</si>
  <si>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</si>
  <si>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</si>
  <si>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</si>
  <si>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</si>
  <si>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</si>
  <si>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</si>
  <si>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</si>
  <si>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</si>
  <si>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</si>
  <si>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</si>
  <si>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</si>
  <si>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</si>
  <si>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</si>
  <si>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</si>
  <si>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</si>
  <si>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</si>
  <si>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</si>
  <si>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</si>
  <si>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</si>
  <si>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</si>
  <si>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</si>
  <si>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</si>
  <si>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</si>
  <si>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</si>
  <si>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</si>
  <si>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</si>
  <si>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大姚县卫生健康局</t>
  </si>
  <si>
    <t>532326241100002113949</t>
  </si>
  <si>
    <t>行政人员基本工资</t>
  </si>
  <si>
    <t>30101</t>
  </si>
  <si>
    <t>基本工资</t>
  </si>
  <si>
    <t>532326241100002113958</t>
  </si>
  <si>
    <t>行政公务交通补贴</t>
  </si>
  <si>
    <t>30239</t>
  </si>
  <si>
    <t>其他交通费用</t>
  </si>
  <si>
    <t>532326241100002289652</t>
  </si>
  <si>
    <t>2017年新增绩效奖励（行政）</t>
  </si>
  <si>
    <t>30103</t>
  </si>
  <si>
    <t>奖金</t>
  </si>
  <si>
    <t>532326241100002113951</t>
  </si>
  <si>
    <t>行政人员年终一次性资金</t>
  </si>
  <si>
    <t>532326241100002289673</t>
  </si>
  <si>
    <t>年终考核奖（行政）</t>
  </si>
  <si>
    <t>532326241100002113950</t>
  </si>
  <si>
    <t>行政人员津贴补贴</t>
  </si>
  <si>
    <t>30102</t>
  </si>
  <si>
    <t>津贴补贴</t>
  </si>
  <si>
    <t>532326241100002113973</t>
  </si>
  <si>
    <t>事业人员基本工资</t>
  </si>
  <si>
    <t>532326241100002113952</t>
  </si>
  <si>
    <t>事业人员工绩效奖励</t>
  </si>
  <si>
    <t>30107</t>
  </si>
  <si>
    <t>绩效工资</t>
  </si>
  <si>
    <t>532326241100002113954</t>
  </si>
  <si>
    <t>2017年新增绩效奖励（事业）</t>
  </si>
  <si>
    <t>532326241100002113974</t>
  </si>
  <si>
    <t>事业人员津贴补贴</t>
  </si>
  <si>
    <t>532326241100002113975</t>
  </si>
  <si>
    <t>事业人员一个月基本工资额度</t>
  </si>
  <si>
    <t>532326241100002113977</t>
  </si>
  <si>
    <t>机关事业单位基本养老保险缴费</t>
  </si>
  <si>
    <t>30108</t>
  </si>
  <si>
    <t>532326241100002113978</t>
  </si>
  <si>
    <t>医疗保险缴费</t>
  </si>
  <si>
    <t>30110</t>
  </si>
  <si>
    <t>职工基本医疗保险缴费</t>
  </si>
  <si>
    <t>30111</t>
  </si>
  <si>
    <t>公务员医疗补助缴费</t>
  </si>
  <si>
    <t>30112</t>
  </si>
  <si>
    <t>其他社会保障缴费</t>
  </si>
  <si>
    <t>532326241100002113976</t>
  </si>
  <si>
    <t>工伤保险</t>
  </si>
  <si>
    <t>532326241100002113955</t>
  </si>
  <si>
    <t>失业保险</t>
  </si>
  <si>
    <t>532326241100002113956</t>
  </si>
  <si>
    <t>30113</t>
  </si>
  <si>
    <t>532326241100002113979</t>
  </si>
  <si>
    <t>退休生活补助</t>
  </si>
  <si>
    <t>30302</t>
  </si>
  <si>
    <t>退休费</t>
  </si>
  <si>
    <t>532326241100002113981</t>
  </si>
  <si>
    <t>工会经费</t>
  </si>
  <si>
    <t>30228</t>
  </si>
  <si>
    <t>532326241100002113984</t>
  </si>
  <si>
    <t>行政部门公用经费</t>
  </si>
  <si>
    <t>30201</t>
  </si>
  <si>
    <t>办公费</t>
  </si>
  <si>
    <t>532326241100002113980</t>
  </si>
  <si>
    <t>30217</t>
  </si>
  <si>
    <t>30205</t>
  </si>
  <si>
    <t>水费</t>
  </si>
  <si>
    <t>30206</t>
  </si>
  <si>
    <t>电费</t>
  </si>
  <si>
    <t>30211</t>
  </si>
  <si>
    <t>差旅费</t>
  </si>
  <si>
    <t>532326241100002113983</t>
  </si>
  <si>
    <t>退休公用经费</t>
  </si>
  <si>
    <t>532326241100002113957</t>
  </si>
  <si>
    <t>车辆使用费</t>
  </si>
  <si>
    <t>30231</t>
  </si>
  <si>
    <t>公务用车运行维护费</t>
  </si>
  <si>
    <t>532326241100002113982</t>
  </si>
  <si>
    <t>公务交通专项经费</t>
  </si>
  <si>
    <t>预算05-1表</t>
  </si>
  <si>
    <t>项目支出预算表（其他运转类、特定目标类项目）</t>
  </si>
  <si>
    <t>项目分类</t>
  </si>
  <si>
    <t>项目单位</t>
  </si>
  <si>
    <t>经济科目编码</t>
  </si>
  <si>
    <t>经济科目名称</t>
  </si>
  <si>
    <t>本年拨款</t>
  </si>
  <si>
    <t>事业单位
经营收入</t>
  </si>
  <si>
    <t>其中：本次下达</t>
  </si>
  <si>
    <t>艾滋病防治项目经费</t>
  </si>
  <si>
    <t>312 民生类</t>
  </si>
  <si>
    <t>532326231100001158164</t>
  </si>
  <si>
    <t>30202</t>
  </si>
  <si>
    <t>印刷费</t>
  </si>
  <si>
    <t>创建国家慢性病综合防控示范区项目经费</t>
  </si>
  <si>
    <t>313 事业发展类</t>
  </si>
  <si>
    <t>532326231100001158413</t>
  </si>
  <si>
    <t>高龄老年意外伤害保险补助经费</t>
  </si>
  <si>
    <t>532326241100002115547</t>
  </si>
  <si>
    <t>30311</t>
  </si>
  <si>
    <t>代缴社会保险费</t>
  </si>
  <si>
    <t>国家基本公共卫生服务补助经费</t>
  </si>
  <si>
    <t>532326231100001157979</t>
  </si>
  <si>
    <t>30218</t>
  </si>
  <si>
    <t>专用材料费</t>
  </si>
  <si>
    <t>30305</t>
  </si>
  <si>
    <t>生活补助</t>
  </si>
  <si>
    <t>计划生育家庭独生子女保健补助经费</t>
  </si>
  <si>
    <t>532326241100002122157</t>
  </si>
  <si>
    <t>计划生育家庭特别扶助补助经费</t>
  </si>
  <si>
    <t>532326231100001158129</t>
  </si>
  <si>
    <t>30309</t>
  </si>
  <si>
    <t>奖励金</t>
  </si>
  <si>
    <t>计划生育家庭系列保险经费</t>
  </si>
  <si>
    <t>532326241100002121929</t>
  </si>
  <si>
    <t>其它财政供养人员（遗嘱）生活补助资金</t>
  </si>
  <si>
    <t>532326231100001157214</t>
  </si>
  <si>
    <t>实施生育支持政策项目（一次性生育补贴、育儿补助、婴幼儿意外伤害保险）补助经费</t>
  </si>
  <si>
    <t>532326241100002121695</t>
  </si>
  <si>
    <t>突发公共卫生应急处置经费</t>
  </si>
  <si>
    <t>311 专项业务类</t>
  </si>
  <si>
    <t>532326221100000358515</t>
  </si>
  <si>
    <t>新冠肺炎疫情防控经费</t>
  </si>
  <si>
    <t>532326231100001157660</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</si>
  <si>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</si>
  <si>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</si>
  <si>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</si>
  <si>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</si>
  <si>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</si>
  <si>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</si>
  <si>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</si>
  <si>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</si>
  <si>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</si>
  <si>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</si>
  <si>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</si>
  <si>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</si>
  <si>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国家基本公共卫生服务补助经费</t>
  </si>
  <si>
    <t>1.免费向城乡居民提供基木公共卫生服务，促进基本公共卫生服务均等化。、2..按照《国家基本公共卫生服务规范（第三版)》为城乡居民建立健康档案，开展健康教有、预防接种等服务，将0-6岁儿童、65岁以上老年人、孕产妇、原发性高血压和2型糖尿病忠者、严重精神障碍患者、肺结核患者列为重点人群，提供针对性的健康管理服务。3.开展对重点疾病及危害因素监测，有效控制疾病流行，同时推进妇幼卫生、健康素养促进、医养结合和老年健康服务、卫生应急等工作。</t>
  </si>
  <si>
    <t>产出指标</t>
  </si>
  <si>
    <t/>
  </si>
  <si>
    <t>数量指标</t>
  </si>
  <si>
    <t>孕产妇系统管理率</t>
  </si>
  <si>
    <t>&gt;=</t>
  </si>
  <si>
    <t>90</t>
  </si>
  <si>
    <t>%</t>
  </si>
  <si>
    <t>定性指标</t>
  </si>
  <si>
    <t>反映全县纳入孕产妇管理的情况。</t>
  </si>
  <si>
    <t>规范化居民电子健康档案覆盖率</t>
  </si>
  <si>
    <t>80</t>
  </si>
  <si>
    <t>反映全县居民电子健康档案的覆盖情况。</t>
  </si>
  <si>
    <t>老年人规范健康管理覆盖率</t>
  </si>
  <si>
    <t>反映全县纳入65岁及以上老年人健康管理覆盖的情况。</t>
  </si>
  <si>
    <t>0-6岁儿童健康管理率</t>
  </si>
  <si>
    <t>反映全县纳入0-6岁儿童管理的情况。</t>
  </si>
  <si>
    <t>高血压患者规范管理率</t>
  </si>
  <si>
    <t>反映全县纳入高血压管理的情况。</t>
  </si>
  <si>
    <t>糖尿病患者规范管理率</t>
  </si>
  <si>
    <t>反映全县纳入糖尿病管理的情况。</t>
  </si>
  <si>
    <t>老年人中医药健康管理率</t>
  </si>
  <si>
    <t>反映全县纳入老年人中医药管理的情况。</t>
  </si>
  <si>
    <t>儿童中医药健康管理率</t>
  </si>
  <si>
    <t>反映全县纳入儿童中医药管理的情况。</t>
  </si>
  <si>
    <t>食源性疾病监测哨点医院数</t>
  </si>
  <si>
    <t>=</t>
  </si>
  <si>
    <t>个</t>
  </si>
  <si>
    <t>反映全县符合食源性疾病监测的医院数。</t>
  </si>
  <si>
    <t>质量指标</t>
  </si>
  <si>
    <t>规范化居民电子健康档案管理规范率</t>
  </si>
  <si>
    <t>反映全县居民纳入健康档案管理的情况。</t>
  </si>
  <si>
    <t>65岁以上老年人规范健康管理率</t>
  </si>
  <si>
    <t>反映全县纳入65岁及以上老年人健康管理的情况。</t>
  </si>
  <si>
    <t>食源性疾病监测任务完成率</t>
  </si>
  <si>
    <t>反映食源性疾病监测的完成情况</t>
  </si>
  <si>
    <t>传染病和突发应急事件报告率</t>
  </si>
  <si>
    <t>100</t>
  </si>
  <si>
    <t>反映在有效时间内传染病及应急突发事件上报情况。</t>
  </si>
  <si>
    <t>时效指标</t>
  </si>
  <si>
    <t>各项指标任务完成时间</t>
  </si>
  <si>
    <t>2023年12月31日</t>
  </si>
  <si>
    <t>是/否</t>
  </si>
  <si>
    <t>定量指标</t>
  </si>
  <si>
    <t>反映基本公共卫生服务项目在2022年有效年度的实施进度</t>
  </si>
  <si>
    <t>效益指标</t>
  </si>
  <si>
    <t>社会效益指标</t>
  </si>
  <si>
    <t>居民健康水平，公共卫生服务水平</t>
  </si>
  <si>
    <t>逐步提高</t>
  </si>
  <si>
    <t>通过基本公共卫生服务项目实施产生的社会效应，反映基本公共卫生服务水平。</t>
  </si>
  <si>
    <t>满意度指标</t>
  </si>
  <si>
    <t>服务对象满意度指标</t>
  </si>
  <si>
    <t>群众项目知晓率</t>
  </si>
  <si>
    <t>反映基本公共卫生实施项目各种宣传、知识讲座等活动的开展，群众对政策知晓率的掌握情况。</t>
  </si>
  <si>
    <t>群众满意度</t>
  </si>
  <si>
    <t>反映基本公共卫生服务水平，让群众获得的满意感。</t>
  </si>
  <si>
    <t xml:space="preserve">  高龄老年意外伤害保险补助经费</t>
  </si>
  <si>
    <t>对2024年特殊“四类”农村五保老人、城市三无老人、民政重点优抚对象、80岁及以上老年人共计9588人100%购买意外伤害险。</t>
  </si>
  <si>
    <t>预计2024年特殊“四类”老年人</t>
  </si>
  <si>
    <t>9588</t>
  </si>
  <si>
    <t>元</t>
  </si>
  <si>
    <t>反映全县的特殊“四类”老人数量</t>
  </si>
  <si>
    <t>购买意外伤害险购买到位率</t>
  </si>
  <si>
    <t>反映保障购买意外伤害险的资金到位情况</t>
  </si>
  <si>
    <t>购买意外伤害险的有效时段</t>
  </si>
  <si>
    <t>2024年4月30日以前</t>
  </si>
  <si>
    <t>反映购买老年人意外伤害险的有效年度</t>
  </si>
  <si>
    <t>成本指标</t>
  </si>
  <si>
    <t>社会成本指标</t>
  </si>
  <si>
    <t>&lt;=</t>
  </si>
  <si>
    <t>191760</t>
  </si>
  <si>
    <t>反映县级对购买意外伤害险的保障</t>
  </si>
  <si>
    <t>“四类”老年人意外伤害保障彰显了政府普惠民生的兜底责任，使爱老敬老的传统美德发扬光大</t>
  </si>
  <si>
    <t>95</t>
  </si>
  <si>
    <t>反映政府普惠民生的兜底责任</t>
  </si>
  <si>
    <t>可持续影响指标</t>
  </si>
  <si>
    <t>特殊“四类”老年人感受党和政府的关怀，体现社会大家庭的温暖</t>
  </si>
  <si>
    <t>反映购买老年人意外伤害险的对特殊“四类”老年人可持续性影响</t>
  </si>
  <si>
    <t>特殊“四类”老年人幸福感满意度</t>
  </si>
  <si>
    <t>反映幸福感满意度</t>
  </si>
  <si>
    <t xml:space="preserve">  艾滋病防治项目经费</t>
  </si>
  <si>
    <t>通过HIV常规检测、扩大检测和综合防控，持续巩固艾滋病发现率、治疗率、治疗有效率达到州级下达的90%以上的防控目标。</t>
  </si>
  <si>
    <t>辖区重点人群HIV筛查</t>
  </si>
  <si>
    <t>《楚雄州第五轮防治艾滋病人民战争工作要点（2021-2025年）》</t>
  </si>
  <si>
    <t>辖区重点村全员HIV普查</t>
  </si>
  <si>
    <t>常规HIV检测、扩大检测人数</t>
  </si>
  <si>
    <t>211000</t>
  </si>
  <si>
    <t>人</t>
  </si>
  <si>
    <t>艾滋病免费抗病毒人数</t>
  </si>
  <si>
    <t>335</t>
  </si>
  <si>
    <t>艾滋病血清样本核酸检测</t>
  </si>
  <si>
    <t>艾滋病发现率</t>
  </si>
  <si>
    <t>94</t>
  </si>
  <si>
    <t>艾滋病治疗率</t>
  </si>
  <si>
    <t>93</t>
  </si>
  <si>
    <t>艾滋病治疗有效率</t>
  </si>
  <si>
    <t>96</t>
  </si>
  <si>
    <t>艾滋病哨点监测完成率</t>
  </si>
  <si>
    <t>艾滋病规范化随访干预比率</t>
  </si>
  <si>
    <t>艾滋病高危人群（暗娼、男同）干预</t>
  </si>
  <si>
    <t>艾滋病感染孕产妇所生儿童抗病毒应用药物比例</t>
  </si>
  <si>
    <t>年度项目完成时限</t>
  </si>
  <si>
    <t>&lt;</t>
  </si>
  <si>
    <t>年度末</t>
  </si>
  <si>
    <t>辖区居民艾滋病知晓率显著提高</t>
  </si>
  <si>
    <t>明显提高</t>
  </si>
  <si>
    <t>不断巩固艾滋病防控成果，切实维护人民群众生命安全和身体健康长效机制</t>
  </si>
  <si>
    <t>健全</t>
  </si>
  <si>
    <t>服务对象满意度</t>
  </si>
  <si>
    <t>问卷调查表</t>
  </si>
  <si>
    <t xml:space="preserve">  计划生育家庭系列保险经费</t>
  </si>
  <si>
    <t>实施农村计划生育奖励扶助制度，保障和改善民生，解决独生子女家庭在生产、生活、医疗、就学、养老等方面问题，保障和改善民生，促进社会和谐稳定。对15000户计划生育家庭购买意外伤害险，需资金225000.00元。</t>
  </si>
  <si>
    <t>享受计划生育系列保险补助经费人数</t>
  </si>
  <si>
    <t>15000</t>
  </si>
  <si>
    <t>反映我县符合享受计划生育家庭意外伤害保险人员情况</t>
  </si>
  <si>
    <t>符合条件申报对象覆盖率</t>
  </si>
  <si>
    <t>反映是否符合条件对象全部纳入享受</t>
  </si>
  <si>
    <t>申报审核时限达标率</t>
  </si>
  <si>
    <t>反映是否按时限审核申报</t>
  </si>
  <si>
    <t>资格确认准确率</t>
  </si>
  <si>
    <t>反映资格条件是否符合</t>
  </si>
  <si>
    <t>家庭发展能力</t>
  </si>
  <si>
    <t>映通过计划生育家庭系列保险，家庭发展是否进一步提高</t>
  </si>
  <si>
    <t>社会稳定水平</t>
  </si>
  <si>
    <t>反映通过计划生育家庭系列保险，是否促进家庭及社会和谐稳定</t>
  </si>
  <si>
    <t>奖励扶助对象满意度</t>
  </si>
  <si>
    <t>反映通过计划生育家庭系列保险补助，让群众获得的满意感。</t>
  </si>
  <si>
    <t xml:space="preserve">  新冠肺炎疫情防控经费</t>
  </si>
  <si>
    <t>1.完成县级新冠监测项目县级哨点医院1个；2.完成核酸检测89198个，血清标本抗体检查240个；3.完成新冠监测项目网络县级实验室2个；4.完成18岁以上新冠疫苗第三剂接种任务数159644人，接种率达94.12%；3－11岁新冠疫苗接种任务数36732人，接种率达96%；5.方舱医院规范化建设1个。</t>
  </si>
  <si>
    <t>新冠监测项目县级哨点医院</t>
  </si>
  <si>
    <t>是否完成哨点医院目标任务</t>
  </si>
  <si>
    <t>新冠监测项目网络县级实验室</t>
  </si>
  <si>
    <t>是否完成检测目标任务</t>
  </si>
  <si>
    <t>新冠监测项目呼吸道标本核酸检测数量</t>
  </si>
  <si>
    <t>89198</t>
  </si>
  <si>
    <t>份</t>
  </si>
  <si>
    <t>常态化疫情防控实施方案</t>
  </si>
  <si>
    <t>疫情防控对口支援人数</t>
  </si>
  <si>
    <t>54</t>
  </si>
  <si>
    <t>云卫人发〔2021〕14号</t>
  </si>
  <si>
    <t>方舱医院规范化建设点</t>
  </si>
  <si>
    <t>疫情防控健康服务点</t>
  </si>
  <si>
    <t>疫情防控集中隔离人数</t>
  </si>
  <si>
    <t>325</t>
  </si>
  <si>
    <t>新冠监测项目完成率</t>
  </si>
  <si>
    <t>疫情防控常规监测达标率</t>
  </si>
  <si>
    <t>疫情防控应急处置率</t>
  </si>
  <si>
    <t>疫情防控对口支援人员补助兑现率</t>
  </si>
  <si>
    <t>任务完成时间</t>
  </si>
  <si>
    <t>年</t>
  </si>
  <si>
    <t>不断巩固疫情防控成果，切实维护人民群众生命安全和身体健康。</t>
  </si>
  <si>
    <t>人民群众生命安全和身体健康情况</t>
  </si>
  <si>
    <t>不断巩固疫情防控成果，切实维护人民群众生命安全和身体健康长效机制</t>
  </si>
  <si>
    <t>群众对疫情防控满意度</t>
  </si>
  <si>
    <t>对群众满意度调查情况</t>
  </si>
  <si>
    <t xml:space="preserve">  创建国家慢性病综合防控示范区项目经费</t>
  </si>
  <si>
    <t>1、健全慢性病综合防控政策体系；2、积极构建全方位健康支持性环境；3、广泛开展全民健康生活方式推广行动；4、广泛开展健康教育与健康促进；5、强化慢性病全程防治</t>
  </si>
  <si>
    <t>慢性病综合防控示范区创建工作领导小组</t>
  </si>
  <si>
    <t>反映县级慢性病综合防控示范区创建的成立情况</t>
  </si>
  <si>
    <t>慢性病创建成员单位</t>
  </si>
  <si>
    <t>56</t>
  </si>
  <si>
    <t>反映参与慢病创建的有效单位</t>
  </si>
  <si>
    <t>全民健身运动推广率</t>
  </si>
  <si>
    <t>反映全民健身运动推管情况</t>
  </si>
  <si>
    <t>全民控烟行动开展率</t>
  </si>
  <si>
    <t>85</t>
  </si>
  <si>
    <t>反映全民控烟行动的开展情况</t>
  </si>
  <si>
    <t>幼儿园、中小学校健康行为方式教育开展率</t>
  </si>
  <si>
    <t>反映学校的健康行为方式开展情况</t>
  </si>
  <si>
    <t>慢性病行为危险因素监测率</t>
  </si>
  <si>
    <t>反映慢性病行为危险因素监测情况</t>
  </si>
  <si>
    <t>慢性病综合防控示范区创建验收</t>
  </si>
  <si>
    <t>2-3</t>
  </si>
  <si>
    <t>反映慢性病综合示范区创建工作的持续开展情况</t>
  </si>
  <si>
    <t>提高居民身心健康水平</t>
  </si>
  <si>
    <t>反映居民身心健康是否提高</t>
  </si>
  <si>
    <t>全民健康生活方式推广满意度</t>
  </si>
  <si>
    <t>反映全民健康生活方式的推广情况</t>
  </si>
  <si>
    <t xml:space="preserve">  突发公共卫生应急处置经费</t>
  </si>
  <si>
    <t>1.在全县12个乡镇129个村（社区）全面开展传染病和突发应急事件应急处置；
2.建立县级卫生应急队伍60人，实行AB角管理；
3.按照要求5类26种准备采购完成情况；
4.定期组织开展卫生应急知识和技能培训，培训时间每年累计不少于20天，每年至少开展1次演练。</t>
  </si>
  <si>
    <t>建立县级卫生应急队伍</t>
  </si>
  <si>
    <t>60</t>
  </si>
  <si>
    <t>建立县级卫生应急队伍情况</t>
  </si>
  <si>
    <t>按照省州规定采购装备物资</t>
  </si>
  <si>
    <t>26</t>
  </si>
  <si>
    <t>件</t>
  </si>
  <si>
    <t>按照要求5类26种准备采购完成情况</t>
  </si>
  <si>
    <t>开展卫生应急知识和技能培训时间</t>
  </si>
  <si>
    <t>天</t>
  </si>
  <si>
    <t>开展卫生应急知识和技能培训完成情况</t>
  </si>
  <si>
    <t>年度组织开展应急演练次数</t>
  </si>
  <si>
    <t>次</t>
  </si>
  <si>
    <t>年度组织开展应急演练开展情况</t>
  </si>
  <si>
    <t>传染病和突发应急事件报告率及及时率</t>
  </si>
  <si>
    <t>年度突发公共卫生应急处突完成情况</t>
  </si>
  <si>
    <t>应急处置采购装备物资完成率</t>
  </si>
  <si>
    <t>应急处置采购装备物资完成去</t>
  </si>
  <si>
    <t>传染病和突发应急事件处置率</t>
  </si>
  <si>
    <t>传染病和突发应急事件报告完成情况</t>
  </si>
  <si>
    <t>传染病和突发公共卫生事件处置时限</t>
  </si>
  <si>
    <t>小时</t>
  </si>
  <si>
    <t>是否按要求年内完成</t>
  </si>
  <si>
    <t>传染病和突发公共卫生事件减少</t>
  </si>
  <si>
    <t>健康水平提高</t>
  </si>
  <si>
    <t>年度内传染病和突发公共卫生事件发生情况</t>
  </si>
  <si>
    <t>群众健康水平明显改善</t>
  </si>
  <si>
    <t>明显改善</t>
  </si>
  <si>
    <t>群众健康水平明显改善情况</t>
  </si>
  <si>
    <t>人民群众满意度</t>
  </si>
  <si>
    <t xml:space="preserve">  其它财政供养人员（遗嘱）生活补助资金</t>
  </si>
  <si>
    <t>离退休遗属人员经费</t>
  </si>
  <si>
    <t>遗属补助发放人数</t>
  </si>
  <si>
    <t>反映部门遗属补助人数</t>
  </si>
  <si>
    <t>民生保障，日常生活得到保障</t>
  </si>
  <si>
    <t>日常生活得到保障</t>
  </si>
  <si>
    <t>遗属人员生活情况</t>
  </si>
  <si>
    <t>社会公众满意度</t>
  </si>
  <si>
    <t>反映社会公众对部门（单位）履职情况的满意程度。</t>
  </si>
  <si>
    <t xml:space="preserve">  实施生育支持政策项目（一次性生育补贴、育儿补助、婴幼儿意外伤害保险）补助经费</t>
  </si>
  <si>
    <t>实施生育支持项目，进一步降低生育养育成本，促进人口长期均衡发展。  （一）一次性生育补贴：对象850人，需县级配套资金295350.00元；   （二）育儿补助：对象1700人，需县级配套资金224400.00元；   （三）婴幼儿意外伤害保险补贴：对象2400人，需县级配套资金19800.00元</t>
  </si>
  <si>
    <t>享受一次性生育补贴家庭数</t>
  </si>
  <si>
    <t>850</t>
  </si>
  <si>
    <t>户</t>
  </si>
  <si>
    <t>反映我县符合享受一次性生育补贴家庭数人员情况</t>
  </si>
  <si>
    <t>享受育儿补助家庭数</t>
  </si>
  <si>
    <t>1700</t>
  </si>
  <si>
    <t>反映我县符合享受育儿补助家庭数人员情况</t>
  </si>
  <si>
    <t>婴幼儿意外伤害保险补助人数</t>
  </si>
  <si>
    <t>2400</t>
  </si>
  <si>
    <t>反映我县符合享受享受婴幼儿意外伤害保险补助人员情况</t>
  </si>
  <si>
    <t>反映符合条件申报对象是否覆盖</t>
  </si>
  <si>
    <t>资金发放到位率</t>
  </si>
  <si>
    <t>反映所用资金是否得到保障</t>
  </si>
  <si>
    <t>婴幼儿意外伤害保险购买率</t>
  </si>
  <si>
    <t>云卫家庭发〔2022〕3号关于印发云南省生育支持项目实施方案的通知）</t>
  </si>
  <si>
    <t xml:space="preserve">  计划生育家庭特别扶助补助经费</t>
  </si>
  <si>
    <t>1.实施农村计划生育家庭奖励扶助制度，解决农村独生子女家庭的养老问题，提高部分计生家庭的发展能力。实施计划生育家庭特别扶助制度，缓解计划生育困难家庭在生产、生活、医疗和养老等方面的特殊困难，为探索如何加大对“失独”家庭的保障进行了有益探索，保障和改善民生，促进社会的和谐与稳定。调整完善计划生育投入机制，支持建立较为完善的计划生育服务管理制度和家庭发展支持体系，推动人口和计划生育工作由控制人口数量为主向调控总量、提升素质和促进人口长期均衡发展。
2.对应享受奖励与扶助（包括"奖励扶助制度" 、"特别扶助制度"、"一次性抚慰金"、"一次性奖励金" 、奖学金、城乡居民基本医疗保险个人参保费用资助 ）政策的人员，全部进行资格认定，并建立完善基本的信息档案，做到及时足额发放奖励与扶助资金。
3.按照“老人老办法，新人新办法”的原则，对领取《独生子女父母光荣证》，且未满14周岁独生子女发放独生子女保健费。
4.让每对计划怀孕的夫妻均能免费享受到孕前优生健康检查服务，预防、降低出生缺陷发生风险，提高出生人口素质。</t>
  </si>
  <si>
    <t>按既定政策标准核定农村部分计划生育家庭奖励扶助制度人数</t>
  </si>
  <si>
    <t>3200</t>
  </si>
  <si>
    <t>反映我县符合享受农村部分计划生育家庭奖励扶助制度人员情况</t>
  </si>
  <si>
    <t>按既定政策标准核定享受特别扶助助
制度（独生子女伤残和死亡）人数</t>
  </si>
  <si>
    <t>450</t>
  </si>
  <si>
    <t>反映我县符合享受特别扶助助
制度（独生子女伤残和死亡）人员情况</t>
  </si>
  <si>
    <t>按既定政策标准核定享受特别扶助助
制度（其他家庭）人数</t>
  </si>
  <si>
    <t>30</t>
  </si>
  <si>
    <t>反映我县符合享受特别扶助助
制度（其他家庭）人员情况</t>
  </si>
  <si>
    <t>失独家庭一次性扶慰金人数</t>
  </si>
  <si>
    <t>反映我县符合享受失独家庭一次性扶慰金人员情况</t>
  </si>
  <si>
    <t>城乡居民基本医疗保险符合资助条件的部分计划生育家庭个人参保人数</t>
  </si>
  <si>
    <t>28587</t>
  </si>
  <si>
    <t>反映我县符合享受城乡居民基本医疗保险符合资助条件的部分计划生育家庭个人参保人员情况</t>
  </si>
  <si>
    <t>农业人口独生子女家庭“奖学金”人数</t>
  </si>
  <si>
    <t>1190</t>
  </si>
  <si>
    <t>反映我县符合享受独生子女家庭全程教育“奖学金”人员情况</t>
  </si>
  <si>
    <t>符合申报条件对象覆盖率</t>
  </si>
  <si>
    <t>奖励扶助对象档案建档率</t>
  </si>
  <si>
    <t>反映是否规范建档</t>
  </si>
  <si>
    <t>资金兑现时限</t>
  </si>
  <si>
    <t>反映补助资金是否按时发放时限</t>
  </si>
  <si>
    <t>社会稳定水平，家庭抗风险能力</t>
  </si>
  <si>
    <t>反映通过各种奖励与扶助，家庭发展是否进一步提高</t>
  </si>
  <si>
    <t>奖励对象满意度</t>
  </si>
  <si>
    <t>反映通过补助资金发放，让群众获得的满意感</t>
  </si>
  <si>
    <t xml:space="preserve">  计划生育家庭独生子女保健补助经费</t>
  </si>
  <si>
    <t>1.实施农村计划生育奖励扶助制度，保障和改善民生，解决独生子女家庭在生产、生活、医疗、就学、养老等方面问题，保障和改善民生，促进社会和谐稳定。                                                            
2.独生子女保健费：对象725人，需县级配套资金87000.00元；</t>
  </si>
  <si>
    <t>独生子女保健费人数</t>
  </si>
  <si>
    <t>725</t>
  </si>
  <si>
    <t>反映我县符合独生子女保健费享受人员情况</t>
  </si>
  <si>
    <t>独生子女保健费发放标准</t>
  </si>
  <si>
    <t>120</t>
  </si>
  <si>
    <t>元/人</t>
  </si>
  <si>
    <t>反映是否按实际补助标准发放</t>
  </si>
  <si>
    <t>资金发放时限</t>
  </si>
  <si>
    <t>2024年12月31日</t>
  </si>
  <si>
    <t>反映补助发放是否及时</t>
  </si>
  <si>
    <t>反映通过发放独生子女保健费的家庭，是否促进家庭及社会和谐稳定</t>
  </si>
  <si>
    <t>对象满意度</t>
  </si>
  <si>
    <t>反映通过发放独生子女保健费，让服务群众获得的满意感</t>
  </si>
  <si>
    <t>预算05-3表</t>
  </si>
  <si>
    <t>项目支出绩效目标表（另文下达）</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</si>
  <si>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</si>
  <si>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</si>
  <si>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</si>
  <si>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</si>
  <si>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</si>
  <si>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</si>
  <si>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</si>
  <si>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</si>
  <si>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</si>
  <si>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</si>
  <si>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</si>
  <si>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</si>
  <si>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</si>
  <si>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</si>
  <si>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</si>
  <si>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</si>
  <si>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</si>
  <si>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</si>
  <si>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</si>
  <si>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</si>
  <si>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</si>
  <si>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</si>
  <si>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</si>
  <si>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</si>
  <si>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</si>
  <si>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</si>
  <si>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</si>
  <si>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</si>
  <si>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说明：本表无数据，故公开空表。</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</si>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</sst>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Red]#,##0.00"/>
    <numFmt numFmtId="181" formatCode="0.00_);[Red]\-0.00\ "/>
  </numFmts>
  <fonts count="76">
    <font>
      <sz val="10"/>
      <name val="Arial"/>
      <family val="2"/>
    </font>
    <font>
      <sz val="11"/>
      <name val="宋体"/>
      <family val="0"/>
    </font>
    <font>
      <sz val="9"/>
      <name val="Microsoft Sans Serif"/>
      <family val="2"/>
    </font>
    <font>
      <sz val="9"/>
      <name val="宋体"/>
      <family val="0"/>
    </font>
    <font>
      <sz val="10"/>
      <color indexed="8"/>
      <name val="宋体"/>
      <family val="0"/>
    </font>
    <font>
      <b/>
      <sz val="26"/>
      <color indexed="8"/>
      <name val="宋体"/>
      <family val="0"/>
    </font>
    <font>
      <sz val="26"/>
      <name val="Microsoft Sans Serif"/>
      <family val="2"/>
    </font>
    <font>
      <sz val="9"/>
      <color indexed="8"/>
      <name val="宋体"/>
      <family val="0"/>
    </font>
    <font>
      <sz val="11"/>
      <color indexed="8"/>
      <name val="宋体"/>
      <family val="0"/>
    </font>
    <font>
      <sz val="10"/>
      <name val="宋体"/>
      <family val="0"/>
    </font>
    <font>
      <b/>
      <sz val="22"/>
      <color indexed="8"/>
      <name val="宋体"/>
      <family val="0"/>
    </font>
    <font>
      <b/>
      <sz val="23"/>
      <color indexed="8"/>
      <name val="宋体"/>
      <family val="0"/>
    </font>
    <font>
      <sz val="23"/>
      <color indexed="8"/>
      <name val="方正小标宋简体"/>
      <family val="4"/>
    </font>
    <font>
      <sz val="12"/>
      <color indexed="8"/>
      <name val="宋体"/>
      <family val="0"/>
    </font>
    <font>
      <sz val="22"/>
      <color indexed="8"/>
      <name val="方正小标宋简体"/>
      <family val="4"/>
    </font>
    <font>
      <sz val="10"/>
      <color indexed="9"/>
      <name val="宋体"/>
      <family val="0"/>
    </font>
    <font>
      <sz val="21"/>
      <color indexed="8"/>
      <name val="方正小标宋简体"/>
      <family val="4"/>
    </font>
    <font>
      <b/>
      <sz val="21"/>
      <color indexed="8"/>
      <name val="宋体"/>
      <family val="0"/>
    </font>
    <font>
      <sz val="9"/>
      <name val="Microsoft YaHei UI"/>
      <family val="2"/>
    </font>
    <font>
      <sz val="12"/>
      <name val="宋体"/>
      <family val="0"/>
    </font>
    <font>
      <sz val="18"/>
      <name val="方正小标宋简体"/>
      <family val="4"/>
    </font>
    <font>
      <sz val="18"/>
      <name val="华文中宋"/>
      <family val="0"/>
    </font>
    <font>
      <sz val="20"/>
      <color indexed="8"/>
      <name val="方正小标宋简体"/>
      <family val="4"/>
    </font>
    <font>
      <b/>
      <sz val="11"/>
      <color indexed="8"/>
      <name val="宋体"/>
      <family val="0"/>
    </font>
    <font>
      <sz val="12"/>
      <color indexed="8"/>
      <name val="方正黑体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6"/>
      <color rgb="FF000000"/>
      <name val="宋体"/>
      <family val="0"/>
    </font>
    <font>
      <sz val="9"/>
      <color rgb="FF000000"/>
      <name val="宋体"/>
      <family val="0"/>
    </font>
    <font>
      <sz val="11"/>
      <color rgb="FF000000"/>
      <name val="宋体"/>
      <family val="0"/>
    </font>
    <font>
      <b/>
      <sz val="22"/>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10"/>
      <color rgb="FFFFFFFF"/>
      <name val="宋体"/>
      <family val="0"/>
    </font>
    <font>
      <sz val="21"/>
      <color rgb="FF000000"/>
      <name val="方正小标宋简体"/>
      <family val="4"/>
    </font>
    <font>
      <b/>
      <sz val="21"/>
      <color rgb="FF000000"/>
      <name val="宋体"/>
      <family val="0"/>
    </font>
    <font>
      <sz val="12"/>
      <color rgb="FF000000"/>
      <name val="宋体"/>
      <family val="0"/>
    </font>
    <font>
      <sz val="20"/>
      <color rgb="FF000000"/>
      <name val="方正小标宋简体"/>
      <family val="4"/>
    </font>
    <font>
      <b/>
      <sz val="11"/>
      <color rgb="FF000000"/>
      <name val="宋体"/>
      <family val="0"/>
    </font>
    <font>
      <sz val="12"/>
      <color rgb="FF000000"/>
      <name val="方正黑体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color indexed="63"/>
      </right>
      <top style="thin"/>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style="thin">
        <color rgb="FF000000"/>
      </right>
      <top>
        <color indexed="63"/>
      </top>
      <bottom style="thin">
        <color rgb="FF000000"/>
      </bottom>
    </border>
    <border>
      <left style="thin">
        <color rgb="FF000000"/>
      </left>
      <right/>
      <top/>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6" fontId="0" fillId="0" borderId="0" applyFont="0" applyFill="0" applyBorder="0" applyAlignment="0" applyProtection="0"/>
    <xf numFmtId="0" fontId="19" fillId="0" borderId="0">
      <alignment/>
      <protection/>
    </xf>
    <xf numFmtId="178"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19" fillId="0" borderId="0">
      <alignment vertical="center"/>
      <protection/>
    </xf>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9" fillId="0" borderId="0">
      <alignment vertical="center"/>
      <protection/>
    </xf>
    <xf numFmtId="0" fontId="45" fillId="27" borderId="0" applyNumberFormat="0" applyBorder="0" applyAlignment="0" applyProtection="0"/>
    <xf numFmtId="0" fontId="19"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3" fillId="0" borderId="0">
      <alignment vertical="top"/>
      <protection locked="0"/>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cellStyleXfs>
  <cellXfs count="318">
    <xf numFmtId="0" fontId="0" fillId="0" borderId="0" xfId="0" applyAlignment="1">
      <alignment/>
    </xf>
    <xf numFmtId="0" fontId="2" fillId="0" borderId="0" xfId="67" applyFont="1" applyFill="1" applyBorder="1" applyAlignment="1" applyProtection="1">
      <alignment vertical="top"/>
      <protection locked="0"/>
    </xf>
    <xf numFmtId="0" fontId="0" fillId="0" borderId="0" xfId="67" applyFont="1" applyFill="1" applyBorder="1" applyAlignment="1" applyProtection="1">
      <alignment/>
      <protection/>
    </xf>
    <xf numFmtId="0" fontId="3" fillId="0" borderId="0" xfId="67" applyFont="1" applyFill="1" applyBorder="1" applyAlignment="1" applyProtection="1">
      <alignment vertical="top"/>
      <protection locked="0"/>
    </xf>
    <xf numFmtId="0" fontId="61" fillId="0" borderId="0" xfId="67" applyFont="1" applyFill="1" applyBorder="1" applyAlignment="1" applyProtection="1">
      <alignment horizontal="right" vertical="center" wrapText="1"/>
      <protection locked="0"/>
    </xf>
    <xf numFmtId="0" fontId="3" fillId="0" borderId="0" xfId="67" applyFont="1" applyFill="1" applyBorder="1" applyAlignment="1" applyProtection="1">
      <alignment horizontal="right" vertical="top"/>
      <protection locked="0"/>
    </xf>
    <xf numFmtId="0" fontId="62" fillId="0" borderId="0" xfId="67" applyFont="1" applyFill="1" applyBorder="1" applyAlignment="1" applyProtection="1">
      <alignment horizontal="center" vertical="center" wrapText="1"/>
      <protection locked="0"/>
    </xf>
    <xf numFmtId="0" fontId="6" fillId="0" borderId="0" xfId="67" applyFont="1" applyFill="1" applyBorder="1" applyAlignment="1" applyProtection="1">
      <alignment vertical="top"/>
      <protection locked="0"/>
    </xf>
    <xf numFmtId="0" fontId="6" fillId="0" borderId="0" xfId="67" applyFont="1" applyFill="1" applyBorder="1" applyAlignment="1" applyProtection="1">
      <alignment/>
      <protection/>
    </xf>
    <xf numFmtId="0" fontId="61" fillId="0" borderId="0" xfId="67" applyFont="1" applyFill="1" applyBorder="1" applyAlignment="1" applyProtection="1">
      <alignment horizontal="left" vertical="center" wrapText="1"/>
      <protection locked="0"/>
    </xf>
    <xf numFmtId="0" fontId="63" fillId="0" borderId="0" xfId="67" applyFont="1" applyFill="1" applyBorder="1" applyAlignment="1" applyProtection="1">
      <alignment horizontal="left" vertical="center"/>
      <protection locked="0"/>
    </xf>
    <xf numFmtId="0" fontId="64" fillId="33" borderId="10" xfId="67" applyFont="1" applyFill="1" applyBorder="1" applyAlignment="1" applyProtection="1">
      <alignment horizontal="center" vertical="center" wrapText="1"/>
      <protection locked="0"/>
    </xf>
    <xf numFmtId="0" fontId="64" fillId="33" borderId="11" xfId="67" applyFont="1" applyFill="1" applyBorder="1" applyAlignment="1" applyProtection="1">
      <alignment horizontal="center" vertical="center" wrapText="1"/>
      <protection locked="0"/>
    </xf>
    <xf numFmtId="0" fontId="1" fillId="0" borderId="12" xfId="67" applyFont="1" applyFill="1" applyBorder="1" applyAlignment="1" applyProtection="1">
      <alignment horizontal="center" vertical="center" wrapText="1"/>
      <protection locked="0"/>
    </xf>
    <xf numFmtId="0" fontId="64" fillId="33" borderId="13" xfId="67" applyFont="1" applyFill="1" applyBorder="1" applyAlignment="1" applyProtection="1">
      <alignment horizontal="center" vertical="center"/>
      <protection locked="0"/>
    </xf>
    <xf numFmtId="0" fontId="64" fillId="33" borderId="14" xfId="67" applyFont="1" applyFill="1" applyBorder="1" applyAlignment="1" applyProtection="1">
      <alignment horizontal="center" vertical="center" wrapText="1"/>
      <protection locked="0"/>
    </xf>
    <xf numFmtId="0" fontId="64" fillId="0" borderId="14" xfId="67" applyFont="1" applyFill="1" applyBorder="1" applyAlignment="1" applyProtection="1">
      <alignment horizontal="center" vertical="center"/>
      <protection locked="0"/>
    </xf>
    <xf numFmtId="0" fontId="64" fillId="0" borderId="15" xfId="67" applyFont="1" applyFill="1" applyBorder="1" applyAlignment="1" applyProtection="1">
      <alignment horizontal="center" vertical="center" wrapText="1"/>
      <protection locked="0"/>
    </xf>
    <xf numFmtId="0" fontId="64" fillId="0" borderId="15" xfId="67" applyFont="1" applyFill="1" applyBorder="1" applyAlignment="1" applyProtection="1">
      <alignment horizontal="center" vertical="center"/>
      <protection locked="0"/>
    </xf>
    <xf numFmtId="0" fontId="63" fillId="33" borderId="15" xfId="67" applyFont="1" applyFill="1" applyBorder="1" applyAlignment="1" applyProtection="1">
      <alignment horizontal="left" vertical="center" wrapText="1"/>
      <protection/>
    </xf>
    <xf numFmtId="0" fontId="63" fillId="33" borderId="15" xfId="67" applyFont="1" applyFill="1" applyBorder="1" applyAlignment="1" applyProtection="1">
      <alignment horizontal="center" vertical="center" wrapText="1"/>
      <protection locked="0"/>
    </xf>
    <xf numFmtId="4" fontId="63" fillId="33" borderId="15" xfId="67" applyNumberFormat="1" applyFont="1" applyFill="1" applyBorder="1" applyAlignment="1" applyProtection="1">
      <alignment horizontal="right" vertical="center"/>
      <protection/>
    </xf>
    <xf numFmtId="4" fontId="63" fillId="33" borderId="15" xfId="67" applyNumberFormat="1" applyFont="1" applyFill="1" applyBorder="1" applyAlignment="1" applyProtection="1">
      <alignment horizontal="right" vertical="center"/>
      <protection locked="0"/>
    </xf>
    <xf numFmtId="0" fontId="63" fillId="0" borderId="15" xfId="67" applyFont="1" applyFill="1" applyBorder="1" applyAlignment="1" applyProtection="1">
      <alignment horizontal="left" vertical="center" wrapText="1"/>
      <protection locked="0"/>
    </xf>
    <xf numFmtId="0" fontId="0" fillId="0" borderId="15" xfId="67" applyFont="1" applyFill="1" applyBorder="1" applyAlignment="1" applyProtection="1">
      <alignment/>
      <protection/>
    </xf>
    <xf numFmtId="0" fontId="63" fillId="33" borderId="11" xfId="67" applyFont="1" applyFill="1" applyBorder="1" applyAlignment="1" applyProtection="1">
      <alignment horizontal="center" vertical="center" wrapText="1"/>
      <protection/>
    </xf>
    <xf numFmtId="0" fontId="63" fillId="33" borderId="12" xfId="67" applyFont="1" applyFill="1" applyBorder="1" applyAlignment="1" applyProtection="1">
      <alignment horizontal="center" vertical="center" wrapText="1"/>
      <protection locked="0"/>
    </xf>
    <xf numFmtId="0" fontId="63" fillId="33" borderId="13" xfId="67" applyFont="1" applyFill="1" applyBorder="1" applyAlignment="1" applyProtection="1">
      <alignment horizontal="center" vertical="center" wrapText="1"/>
      <protection locked="0"/>
    </xf>
    <xf numFmtId="0" fontId="9" fillId="0" borderId="0" xfId="67" applyFont="1" applyFill="1" applyBorder="1" applyAlignment="1" applyProtection="1">
      <alignment/>
      <protection/>
    </xf>
    <xf numFmtId="0" fontId="61" fillId="0" borderId="0" xfId="67" applyFont="1" applyFill="1" applyBorder="1" applyAlignment="1" applyProtection="1">
      <alignment/>
      <protection/>
    </xf>
    <xf numFmtId="0" fontId="65"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left" vertical="center" wrapText="1"/>
      <protection locked="0"/>
    </xf>
    <xf numFmtId="0" fontId="61" fillId="0" borderId="0" xfId="67" applyFont="1" applyFill="1" applyBorder="1" applyAlignment="1" applyProtection="1">
      <alignment horizontal="left" vertical="center" wrapText="1"/>
      <protection/>
    </xf>
    <xf numFmtId="0" fontId="9" fillId="0" borderId="0" xfId="67" applyFont="1" applyFill="1" applyBorder="1" applyAlignment="1" applyProtection="1">
      <alignment wrapText="1"/>
      <protection/>
    </xf>
    <xf numFmtId="0" fontId="9" fillId="0" borderId="0" xfId="67" applyFont="1" applyFill="1" applyBorder="1" applyAlignment="1" applyProtection="1">
      <alignment/>
      <protection/>
    </xf>
    <xf numFmtId="0" fontId="64" fillId="0" borderId="10" xfId="67" applyFont="1" applyFill="1" applyBorder="1" applyAlignment="1" applyProtection="1">
      <alignment horizontal="center" vertical="center" wrapText="1"/>
      <protection/>
    </xf>
    <xf numFmtId="0" fontId="64" fillId="0" borderId="10" xfId="67" applyFont="1" applyFill="1" applyBorder="1" applyAlignment="1" applyProtection="1">
      <alignment horizontal="center" vertical="center"/>
      <protection/>
    </xf>
    <xf numFmtId="0" fontId="1" fillId="0" borderId="10" xfId="67" applyFont="1" applyFill="1" applyBorder="1" applyAlignment="1" applyProtection="1">
      <alignment horizontal="center" vertical="center" wrapText="1"/>
      <protection/>
    </xf>
    <xf numFmtId="0" fontId="64" fillId="0" borderId="14" xfId="67" applyFont="1" applyFill="1" applyBorder="1" applyAlignment="1" applyProtection="1">
      <alignment horizontal="center" vertical="center"/>
      <protection/>
    </xf>
    <xf numFmtId="0" fontId="64" fillId="0" borderId="15" xfId="67" applyFont="1" applyFill="1" applyBorder="1" applyAlignment="1" applyProtection="1">
      <alignment horizontal="center" vertical="center"/>
      <protection/>
    </xf>
    <xf numFmtId="3" fontId="64" fillId="0" borderId="15" xfId="67" applyNumberFormat="1" applyFont="1" applyFill="1" applyBorder="1" applyAlignment="1" applyProtection="1">
      <alignment horizontal="center" vertical="center"/>
      <protection/>
    </xf>
    <xf numFmtId="0" fontId="64" fillId="0" borderId="15" xfId="67" applyFont="1" applyFill="1" applyBorder="1" applyAlignment="1" applyProtection="1">
      <alignment horizontal="left" vertical="center" wrapText="1"/>
      <protection/>
    </xf>
    <xf numFmtId="0" fontId="64" fillId="0" borderId="15" xfId="67" applyFont="1" applyFill="1" applyBorder="1" applyAlignment="1" applyProtection="1">
      <alignment horizontal="right" vertical="center"/>
      <protection locked="0"/>
    </xf>
    <xf numFmtId="0" fontId="64" fillId="0" borderId="11" xfId="67" applyFont="1" applyFill="1" applyBorder="1" applyAlignment="1" applyProtection="1">
      <alignment horizontal="center" vertical="center"/>
      <protection/>
    </xf>
    <xf numFmtId="0" fontId="64" fillId="0" borderId="12" xfId="67" applyFont="1" applyFill="1" applyBorder="1" applyAlignment="1" applyProtection="1">
      <alignment horizontal="center" vertical="center"/>
      <protection/>
    </xf>
    <xf numFmtId="0" fontId="64" fillId="0" borderId="13" xfId="67" applyFont="1" applyFill="1" applyBorder="1" applyAlignment="1" applyProtection="1">
      <alignment horizontal="center" vertical="center"/>
      <protection/>
    </xf>
    <xf numFmtId="0" fontId="64" fillId="0" borderId="15" xfId="67" applyFont="1" applyFill="1" applyBorder="1" applyAlignment="1" applyProtection="1">
      <alignment horizontal="right" vertical="center"/>
      <protection/>
    </xf>
    <xf numFmtId="0" fontId="63" fillId="0" borderId="0" xfId="67" applyFont="1" applyFill="1" applyBorder="1" applyAlignment="1" applyProtection="1">
      <alignment horizontal="right" vertical="center"/>
      <protection/>
    </xf>
    <xf numFmtId="0" fontId="64" fillId="0" borderId="12" xfId="67" applyFont="1" applyFill="1" applyBorder="1" applyAlignment="1" applyProtection="1">
      <alignment horizontal="center" vertical="center" wrapText="1"/>
      <protection/>
    </xf>
    <xf numFmtId="0" fontId="9" fillId="0" borderId="0" xfId="72" applyFill="1" applyAlignment="1">
      <alignment vertical="center"/>
      <protection/>
    </xf>
    <xf numFmtId="0" fontId="4" fillId="0" borderId="0" xfId="72" applyNumberFormat="1" applyFont="1" applyFill="1" applyBorder="1" applyAlignment="1" applyProtection="1">
      <alignment horizontal="right" vertical="center"/>
      <protection/>
    </xf>
    <xf numFmtId="0" fontId="12" fillId="0" borderId="0" xfId="72" applyNumberFormat="1" applyFont="1" applyFill="1" applyBorder="1" applyAlignment="1" applyProtection="1">
      <alignment horizontal="center" vertical="center"/>
      <protection/>
    </xf>
    <xf numFmtId="0" fontId="11" fillId="0" borderId="0" xfId="72" applyNumberFormat="1" applyFont="1" applyFill="1" applyBorder="1" applyAlignment="1" applyProtection="1">
      <alignment horizontal="center" vertical="center"/>
      <protection/>
    </xf>
    <xf numFmtId="0" fontId="8" fillId="0" borderId="0" xfId="72" applyNumberFormat="1" applyFont="1" applyFill="1" applyAlignment="1" applyProtection="1">
      <alignment horizontal="left" vertical="center"/>
      <protection/>
    </xf>
    <xf numFmtId="0" fontId="13" fillId="0" borderId="16" xfId="59" applyFont="1" applyFill="1" applyBorder="1" applyAlignment="1">
      <alignment horizontal="center" vertical="center" wrapText="1"/>
      <protection/>
    </xf>
    <xf numFmtId="0" fontId="13" fillId="0" borderId="17" xfId="59" applyFont="1" applyFill="1" applyBorder="1" applyAlignment="1">
      <alignment horizontal="center" vertical="center" wrapText="1"/>
      <protection/>
    </xf>
    <xf numFmtId="0" fontId="13" fillId="0" borderId="18" xfId="59" applyFont="1" applyFill="1" applyBorder="1" applyAlignment="1">
      <alignment horizontal="center" vertical="center" wrapText="1"/>
      <protection/>
    </xf>
    <xf numFmtId="0" fontId="13" fillId="0" borderId="19" xfId="59" applyFont="1" applyFill="1" applyBorder="1" applyAlignment="1">
      <alignment horizontal="center" vertical="center" wrapText="1"/>
      <protection/>
    </xf>
    <xf numFmtId="0" fontId="13" fillId="0" borderId="20" xfId="59" applyFont="1" applyFill="1" applyBorder="1" applyAlignment="1">
      <alignment horizontal="center" vertical="center" wrapText="1"/>
      <protection/>
    </xf>
    <xf numFmtId="0" fontId="42" fillId="0" borderId="21" xfId="0" applyFont="1" applyFill="1" applyBorder="1" applyAlignment="1">
      <alignment horizontal="center" vertical="center" wrapText="1"/>
    </xf>
    <xf numFmtId="0" fontId="13" fillId="0" borderId="21" xfId="59" applyFont="1" applyFill="1" applyBorder="1" applyAlignment="1">
      <alignment horizontal="center" vertical="center" wrapText="1"/>
      <protection/>
    </xf>
    <xf numFmtId="0" fontId="13" fillId="0" borderId="21" xfId="59" applyFont="1" applyFill="1" applyBorder="1" applyAlignment="1">
      <alignment vertical="center" wrapText="1"/>
      <protection/>
    </xf>
    <xf numFmtId="0" fontId="13" fillId="0" borderId="21" xfId="59" applyFont="1" applyFill="1" applyBorder="1" applyAlignment="1">
      <alignment horizontal="left" vertical="center" wrapText="1" indent="1"/>
      <protection/>
    </xf>
    <xf numFmtId="0" fontId="9" fillId="0" borderId="0" xfId="72" applyFont="1" applyFill="1" applyAlignment="1">
      <alignment vertical="center"/>
      <protection/>
    </xf>
    <xf numFmtId="0" fontId="9" fillId="0" borderId="0" xfId="67" applyFont="1" applyFill="1" applyBorder="1" applyAlignment="1" applyProtection="1">
      <alignment vertical="center"/>
      <protection/>
    </xf>
    <xf numFmtId="0" fontId="3" fillId="0" borderId="0" xfId="67"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locked="0"/>
    </xf>
    <xf numFmtId="0" fontId="3" fillId="0" borderId="0" xfId="67" applyFont="1" applyFill="1" applyBorder="1" applyAlignment="1" applyProtection="1">
      <alignment horizontal="left" vertical="center"/>
      <protection locked="0"/>
    </xf>
    <xf numFmtId="0" fontId="64" fillId="0" borderId="15" xfId="67" applyFont="1" applyFill="1" applyBorder="1" applyAlignment="1" applyProtection="1">
      <alignment horizontal="center" vertical="center" wrapText="1"/>
      <protection/>
    </xf>
    <xf numFmtId="0" fontId="63" fillId="0" borderId="15" xfId="67" applyFont="1" applyFill="1" applyBorder="1" applyAlignment="1" applyProtection="1">
      <alignment horizontal="left" vertical="center" wrapText="1"/>
      <protection/>
    </xf>
    <xf numFmtId="0" fontId="63" fillId="0" borderId="15" xfId="67" applyFont="1" applyFill="1" applyBorder="1" applyAlignment="1" applyProtection="1">
      <alignment vertical="center" wrapText="1"/>
      <protection/>
    </xf>
    <xf numFmtId="0" fontId="63" fillId="0" borderId="15" xfId="67" applyFont="1" applyFill="1" applyBorder="1" applyAlignment="1" applyProtection="1">
      <alignment horizontal="center" vertical="center" wrapText="1"/>
      <protection/>
    </xf>
    <xf numFmtId="0" fontId="63" fillId="0" borderId="15" xfId="67" applyFont="1" applyFill="1" applyBorder="1" applyAlignment="1" applyProtection="1">
      <alignment horizontal="center" vertical="center"/>
      <protection locked="0"/>
    </xf>
    <xf numFmtId="0" fontId="63" fillId="0" borderId="0" xfId="67" applyFont="1" applyFill="1" applyBorder="1" applyAlignment="1" applyProtection="1">
      <alignment horizontal="right" vertical="center"/>
      <protection locked="0"/>
    </xf>
    <xf numFmtId="0" fontId="9" fillId="0" borderId="0" xfId="67" applyFont="1" applyFill="1" applyBorder="1" applyAlignment="1" applyProtection="1">
      <alignment/>
      <protection/>
    </xf>
    <xf numFmtId="0" fontId="61" fillId="0" borderId="0" xfId="67" applyFont="1" applyFill="1" applyBorder="1" applyAlignment="1" applyProtection="1">
      <alignment/>
      <protection/>
    </xf>
    <xf numFmtId="0" fontId="61" fillId="0" borderId="0" xfId="67" applyFont="1" applyFill="1" applyBorder="1" applyAlignment="1" applyProtection="1">
      <alignment horizontal="right" vertical="center"/>
      <protection/>
    </xf>
    <xf numFmtId="0" fontId="67" fillId="0" borderId="0" xfId="67" applyFont="1" applyFill="1" applyBorder="1" applyAlignment="1" applyProtection="1">
      <alignment horizontal="center" vertical="center" wrapText="1"/>
      <protection/>
    </xf>
    <xf numFmtId="0" fontId="63" fillId="0" borderId="0" xfId="67" applyFont="1" applyFill="1" applyBorder="1" applyAlignment="1" applyProtection="1">
      <alignment horizontal="left" vertical="center" wrapText="1"/>
      <protection/>
    </xf>
    <xf numFmtId="0" fontId="64" fillId="0" borderId="0" xfId="67" applyFont="1" applyFill="1" applyBorder="1" applyAlignment="1" applyProtection="1">
      <alignment wrapText="1"/>
      <protection/>
    </xf>
    <xf numFmtId="0" fontId="61" fillId="0" borderId="0" xfId="67" applyFont="1" applyFill="1" applyBorder="1" applyAlignment="1" applyProtection="1">
      <alignment horizontal="right" wrapText="1"/>
      <protection/>
    </xf>
    <xf numFmtId="0" fontId="63" fillId="0" borderId="0" xfId="67" applyFont="1" applyFill="1" applyBorder="1" applyAlignment="1" applyProtection="1">
      <alignment horizontal="right"/>
      <protection locked="0"/>
    </xf>
    <xf numFmtId="0" fontId="64" fillId="0" borderId="22" xfId="67" applyFont="1" applyFill="1" applyBorder="1" applyAlignment="1" applyProtection="1">
      <alignment horizontal="center" vertical="center"/>
      <protection/>
    </xf>
    <xf numFmtId="0" fontId="64" fillId="0" borderId="23" xfId="67" applyFont="1" applyFill="1" applyBorder="1" applyAlignment="1" applyProtection="1">
      <alignment horizontal="center" vertical="center"/>
      <protection/>
    </xf>
    <xf numFmtId="0" fontId="64" fillId="0" borderId="24" xfId="67" applyFont="1" applyFill="1" applyBorder="1" applyAlignment="1" applyProtection="1">
      <alignment horizontal="center" vertical="center"/>
      <protection/>
    </xf>
    <xf numFmtId="0" fontId="64" fillId="0" borderId="15" xfId="67" applyFont="1" applyFill="1" applyBorder="1" applyAlignment="1" applyProtection="1">
      <alignment horizontal="center" vertical="center"/>
      <protection/>
    </xf>
    <xf numFmtId="0" fontId="64" fillId="0" borderId="25" xfId="67" applyFont="1" applyFill="1" applyBorder="1" applyAlignment="1" applyProtection="1">
      <alignment horizontal="center" vertical="center"/>
      <protection/>
    </xf>
    <xf numFmtId="0" fontId="64" fillId="0" borderId="26" xfId="67" applyFont="1" applyFill="1" applyBorder="1" applyAlignment="1" applyProtection="1">
      <alignment horizontal="center" vertical="center"/>
      <protection/>
    </xf>
    <xf numFmtId="0" fontId="64" fillId="0" borderId="22" xfId="67" applyFont="1" applyFill="1" applyBorder="1" applyAlignment="1" applyProtection="1">
      <alignment horizontal="center" vertical="center" wrapText="1"/>
      <protection/>
    </xf>
    <xf numFmtId="0" fontId="64" fillId="0" borderId="27" xfId="67" applyFont="1" applyFill="1" applyBorder="1" applyAlignment="1" applyProtection="1">
      <alignment horizontal="center" vertical="center" wrapText="1"/>
      <protection/>
    </xf>
    <xf numFmtId="0" fontId="1" fillId="0" borderId="23" xfId="67" applyFont="1" applyFill="1" applyBorder="1" applyAlignment="1" applyProtection="1">
      <alignment horizontal="center" vertical="center"/>
      <protection/>
    </xf>
    <xf numFmtId="0" fontId="1" fillId="0" borderId="15" xfId="67" applyFont="1" applyFill="1" applyBorder="1" applyAlignment="1" applyProtection="1">
      <alignment horizontal="center" vertical="center"/>
      <protection/>
    </xf>
    <xf numFmtId="180" fontId="63" fillId="0" borderId="15" xfId="67" applyNumberFormat="1" applyFont="1" applyFill="1" applyBorder="1" applyAlignment="1" applyProtection="1">
      <alignment horizontal="right" vertical="center"/>
      <protection locked="0"/>
    </xf>
    <xf numFmtId="180" fontId="3" fillId="0" borderId="23" xfId="67" applyNumberFormat="1" applyFont="1" applyFill="1" applyBorder="1" applyAlignment="1" applyProtection="1">
      <alignment horizontal="right" vertical="center"/>
      <protection locked="0"/>
    </xf>
    <xf numFmtId="0" fontId="63" fillId="0" borderId="15" xfId="67" applyFont="1" applyFill="1" applyBorder="1" applyAlignment="1" applyProtection="1">
      <alignment horizontal="right" vertical="center"/>
      <protection locked="0"/>
    </xf>
    <xf numFmtId="0" fontId="9" fillId="0" borderId="28" xfId="67" applyFont="1" applyFill="1" applyBorder="1" applyAlignment="1" applyProtection="1">
      <alignment horizontal="left" wrapText="1"/>
      <protection/>
    </xf>
    <xf numFmtId="0" fontId="42" fillId="0" borderId="0" xfId="0" applyFont="1" applyFill="1" applyBorder="1" applyAlignment="1">
      <alignment vertical="center"/>
    </xf>
    <xf numFmtId="0" fontId="61" fillId="0" borderId="0" xfId="67" applyFont="1" applyFill="1" applyBorder="1" applyAlignment="1" applyProtection="1">
      <alignment wrapText="1"/>
      <protection/>
    </xf>
    <xf numFmtId="0" fontId="67" fillId="0" borderId="0" xfId="67" applyFont="1" applyFill="1" applyAlignment="1" applyProtection="1">
      <alignment horizontal="center" vertical="center" wrapText="1"/>
      <protection/>
    </xf>
    <xf numFmtId="0" fontId="65" fillId="0" borderId="0" xfId="67" applyFont="1" applyFill="1" applyAlignment="1" applyProtection="1">
      <alignment horizontal="center" vertical="center" wrapText="1"/>
      <protection/>
    </xf>
    <xf numFmtId="0" fontId="63" fillId="0" borderId="0" xfId="67" applyFont="1" applyFill="1" applyBorder="1" applyAlignment="1" applyProtection="1">
      <alignment horizontal="left" vertical="center"/>
      <protection/>
    </xf>
    <xf numFmtId="0" fontId="64" fillId="0" borderId="0" xfId="67" applyFont="1" applyFill="1" applyBorder="1" applyAlignment="1" applyProtection="1">
      <alignment/>
      <protection/>
    </xf>
    <xf numFmtId="0" fontId="64" fillId="0" borderId="21" xfId="67" applyFont="1" applyFill="1" applyBorder="1" applyAlignment="1" applyProtection="1">
      <alignment horizontal="center" vertical="center" wrapText="1"/>
      <protection/>
    </xf>
    <xf numFmtId="0" fontId="64" fillId="0" borderId="21" xfId="67" applyFont="1" applyFill="1" applyBorder="1" applyAlignment="1" applyProtection="1">
      <alignment horizontal="center" vertical="center"/>
      <protection/>
    </xf>
    <xf numFmtId="180" fontId="64" fillId="0" borderId="21" xfId="67" applyNumberFormat="1" applyFont="1" applyFill="1" applyBorder="1" applyAlignment="1" applyProtection="1">
      <alignment horizontal="center" vertical="center"/>
      <protection/>
    </xf>
    <xf numFmtId="180" fontId="63" fillId="0" borderId="21" xfId="67" applyNumberFormat="1" applyFont="1" applyFill="1" applyBorder="1" applyAlignment="1" applyProtection="1">
      <alignment horizontal="right" vertical="center"/>
      <protection locked="0"/>
    </xf>
    <xf numFmtId="0" fontId="63" fillId="0" borderId="21" xfId="67" applyFont="1" applyFill="1" applyBorder="1" applyAlignment="1" applyProtection="1">
      <alignment horizontal="left" vertical="center"/>
      <protection locked="0"/>
    </xf>
    <xf numFmtId="0" fontId="63" fillId="0" borderId="21" xfId="67" applyFont="1" applyFill="1" applyBorder="1" applyAlignment="1" applyProtection="1">
      <alignment horizontal="center" vertical="center"/>
      <protection locked="0"/>
    </xf>
    <xf numFmtId="180" fontId="63" fillId="0" borderId="21" xfId="67" applyNumberFormat="1" applyFont="1" applyFill="1" applyBorder="1" applyAlignment="1" applyProtection="1">
      <alignment horizontal="center" vertical="center"/>
      <protection locked="0"/>
    </xf>
    <xf numFmtId="0" fontId="63" fillId="0" borderId="21" xfId="67" applyFont="1" applyFill="1" applyBorder="1" applyAlignment="1" applyProtection="1">
      <alignment horizontal="left" vertical="center" wrapText="1"/>
      <protection/>
    </xf>
    <xf numFmtId="180" fontId="63" fillId="0" borderId="21" xfId="67" applyNumberFormat="1" applyFont="1" applyFill="1" applyBorder="1" applyAlignment="1" applyProtection="1">
      <alignment horizontal="left" vertical="center" wrapText="1"/>
      <protection/>
    </xf>
    <xf numFmtId="180" fontId="9" fillId="0" borderId="21" xfId="67" applyNumberFormat="1" applyFont="1" applyFill="1" applyBorder="1" applyAlignment="1" applyProtection="1">
      <alignment/>
      <protection/>
    </xf>
    <xf numFmtId="0" fontId="3" fillId="0" borderId="0" xfId="67" applyFont="1" applyFill="1" applyBorder="1" applyAlignment="1" applyProtection="1">
      <alignment vertical="top" wrapText="1"/>
      <protection locked="0"/>
    </xf>
    <xf numFmtId="0" fontId="9" fillId="0" borderId="0" xfId="67" applyFont="1" applyFill="1" applyBorder="1" applyAlignment="1" applyProtection="1">
      <alignment wrapText="1"/>
      <protection/>
    </xf>
    <xf numFmtId="0" fontId="64" fillId="0" borderId="21" xfId="67" applyFont="1" applyFill="1" applyBorder="1" applyAlignment="1" applyProtection="1">
      <alignment horizontal="center" vertical="center" wrapText="1"/>
      <protection locked="0"/>
    </xf>
    <xf numFmtId="0" fontId="1" fillId="0" borderId="21" xfId="67" applyFont="1" applyFill="1" applyBorder="1" applyAlignment="1" applyProtection="1">
      <alignment horizontal="center" vertical="center" wrapText="1"/>
      <protection locked="0"/>
    </xf>
    <xf numFmtId="180" fontId="63" fillId="0" borderId="21" xfId="67" applyNumberFormat="1" applyFont="1" applyFill="1" applyBorder="1" applyAlignment="1" applyProtection="1">
      <alignment horizontal="right" vertical="center"/>
      <protection/>
    </xf>
    <xf numFmtId="180" fontId="63" fillId="0" borderId="21" xfId="67" applyNumberFormat="1" applyFont="1" applyFill="1" applyBorder="1" applyAlignment="1" applyProtection="1">
      <alignment vertical="center"/>
      <protection locked="0"/>
    </xf>
    <xf numFmtId="180" fontId="3" fillId="0" borderId="21" xfId="67" applyNumberFormat="1" applyFont="1" applyFill="1" applyBorder="1" applyAlignment="1" applyProtection="1">
      <alignment vertical="top"/>
      <protection locked="0"/>
    </xf>
    <xf numFmtId="0" fontId="63" fillId="0" borderId="0" xfId="67" applyFont="1" applyFill="1" applyBorder="1" applyAlignment="1" applyProtection="1">
      <alignment horizontal="right" vertical="center" wrapText="1"/>
      <protection locked="0"/>
    </xf>
    <xf numFmtId="0" fontId="63" fillId="0" borderId="0" xfId="67" applyFont="1" applyFill="1" applyBorder="1" applyAlignment="1" applyProtection="1">
      <alignment horizontal="right" vertical="center" wrapText="1"/>
      <protection/>
    </xf>
    <xf numFmtId="0" fontId="63" fillId="0" borderId="0" xfId="67" applyFont="1" applyFill="1" applyBorder="1" applyAlignment="1" applyProtection="1">
      <alignment horizontal="right" wrapText="1"/>
      <protection locked="0"/>
    </xf>
    <xf numFmtId="0" fontId="63" fillId="0" borderId="0" xfId="67" applyFont="1" applyFill="1" applyBorder="1" applyAlignment="1" applyProtection="1">
      <alignment horizontal="right" wrapText="1"/>
      <protection/>
    </xf>
    <xf numFmtId="0" fontId="64" fillId="0" borderId="29" xfId="67" applyFont="1" applyFill="1" applyBorder="1" applyAlignment="1" applyProtection="1">
      <alignment horizontal="center" vertical="center" wrapText="1"/>
      <protection/>
    </xf>
    <xf numFmtId="0" fontId="64" fillId="0" borderId="24" xfId="67" applyFont="1" applyFill="1" applyBorder="1" applyAlignment="1" applyProtection="1">
      <alignment horizontal="center" vertical="center" wrapText="1"/>
      <protection/>
    </xf>
    <xf numFmtId="0" fontId="64" fillId="0" borderId="30" xfId="67" applyFont="1" applyFill="1" applyBorder="1" applyAlignment="1" applyProtection="1">
      <alignment horizontal="center" vertical="center" wrapText="1"/>
      <protection/>
    </xf>
    <xf numFmtId="0" fontId="64" fillId="0" borderId="26" xfId="67" applyFont="1" applyFill="1" applyBorder="1" applyAlignment="1" applyProtection="1">
      <alignment horizontal="center" vertical="center" wrapText="1"/>
      <protection/>
    </xf>
    <xf numFmtId="0" fontId="64" fillId="0" borderId="31" xfId="67" applyFont="1" applyFill="1" applyBorder="1" applyAlignment="1" applyProtection="1">
      <alignment horizontal="center" vertical="center" wrapText="1"/>
      <protection/>
    </xf>
    <xf numFmtId="0" fontId="64" fillId="0" borderId="0" xfId="67" applyFont="1" applyFill="1" applyBorder="1" applyAlignment="1" applyProtection="1">
      <alignment horizontal="center" vertical="center" wrapText="1"/>
      <protection/>
    </xf>
    <xf numFmtId="0" fontId="64" fillId="0" borderId="25" xfId="67" applyFont="1" applyFill="1" applyBorder="1" applyAlignment="1" applyProtection="1">
      <alignment horizontal="center" vertical="center" wrapText="1"/>
      <protection/>
    </xf>
    <xf numFmtId="0" fontId="64" fillId="0" borderId="32" xfId="67" applyFont="1" applyFill="1" applyBorder="1" applyAlignment="1" applyProtection="1">
      <alignment horizontal="center" vertical="center" wrapText="1"/>
      <protection/>
    </xf>
    <xf numFmtId="0" fontId="64" fillId="0" borderId="33" xfId="67" applyFont="1" applyFill="1" applyBorder="1" applyAlignment="1" applyProtection="1">
      <alignment horizontal="center" vertical="center" wrapText="1"/>
      <protection/>
    </xf>
    <xf numFmtId="0" fontId="64" fillId="0" borderId="32" xfId="67" applyFont="1" applyFill="1" applyBorder="1" applyAlignment="1" applyProtection="1">
      <alignment horizontal="center" vertical="center"/>
      <protection/>
    </xf>
    <xf numFmtId="0" fontId="63" fillId="0" borderId="25" xfId="67" applyFont="1" applyFill="1" applyBorder="1" applyAlignment="1" applyProtection="1">
      <alignment horizontal="left" vertical="center" wrapText="1"/>
      <protection/>
    </xf>
    <xf numFmtId="0" fontId="63" fillId="0" borderId="32" xfId="67" applyFont="1" applyFill="1" applyBorder="1" applyAlignment="1" applyProtection="1">
      <alignment horizontal="left" vertical="center" wrapText="1"/>
      <protection/>
    </xf>
    <xf numFmtId="0" fontId="63" fillId="0" borderId="32" xfId="67" applyFont="1" applyFill="1" applyBorder="1" applyAlignment="1" applyProtection="1">
      <alignment horizontal="right" vertical="center"/>
      <protection/>
    </xf>
    <xf numFmtId="180" fontId="63" fillId="0" borderId="32" xfId="67" applyNumberFormat="1" applyFont="1" applyFill="1" applyBorder="1" applyAlignment="1" applyProtection="1">
      <alignment horizontal="right" vertical="center"/>
      <protection locked="0"/>
    </xf>
    <xf numFmtId="180" fontId="63" fillId="0" borderId="32" xfId="67" applyNumberFormat="1" applyFont="1" applyFill="1" applyBorder="1" applyAlignment="1" applyProtection="1">
      <alignment horizontal="right" vertical="center"/>
      <protection/>
    </xf>
    <xf numFmtId="0" fontId="63" fillId="0" borderId="34" xfId="67" applyFont="1" applyFill="1" applyBorder="1" applyAlignment="1" applyProtection="1">
      <alignment horizontal="center" vertical="center"/>
      <protection/>
    </xf>
    <xf numFmtId="0" fontId="63" fillId="0" borderId="33" xfId="67" applyFont="1" applyFill="1" applyBorder="1" applyAlignment="1" applyProtection="1">
      <alignment horizontal="left" vertical="center"/>
      <protection/>
    </xf>
    <xf numFmtId="0" fontId="9" fillId="0" borderId="30" xfId="67" applyFont="1" applyFill="1" applyBorder="1" applyAlignment="1" applyProtection="1">
      <alignment horizontal="left" wrapText="1"/>
      <protection/>
    </xf>
    <xf numFmtId="0" fontId="64" fillId="0" borderId="24" xfId="67" applyFont="1" applyFill="1" applyBorder="1" applyAlignment="1" applyProtection="1">
      <alignment horizontal="center" vertical="center" wrapText="1"/>
      <protection locked="0"/>
    </xf>
    <xf numFmtId="0" fontId="1" fillId="0" borderId="31" xfId="67" applyFont="1" applyFill="1" applyBorder="1" applyAlignment="1" applyProtection="1">
      <alignment horizontal="center" vertical="center" wrapText="1"/>
      <protection locked="0"/>
    </xf>
    <xf numFmtId="0" fontId="1" fillId="0" borderId="33" xfId="67" applyFont="1" applyFill="1" applyBorder="1" applyAlignment="1" applyProtection="1">
      <alignment horizontal="center" vertical="center" wrapText="1"/>
      <protection locked="0"/>
    </xf>
    <xf numFmtId="0" fontId="64" fillId="0" borderId="32" xfId="67" applyFont="1" applyFill="1" applyBorder="1" applyAlignment="1" applyProtection="1">
      <alignment horizontal="center" vertical="center" wrapText="1"/>
      <protection locked="0"/>
    </xf>
    <xf numFmtId="0" fontId="63" fillId="0" borderId="0" xfId="67" applyFont="1" applyFill="1" applyBorder="1" applyAlignment="1" applyProtection="1">
      <alignment horizontal="right" vertical="center"/>
      <protection/>
    </xf>
    <xf numFmtId="0" fontId="63" fillId="0" borderId="0" xfId="67" applyFont="1" applyFill="1" applyBorder="1" applyAlignment="1" applyProtection="1">
      <alignment horizontal="right"/>
      <protection/>
    </xf>
    <xf numFmtId="0" fontId="64" fillId="0" borderId="35" xfId="67" applyFont="1" applyFill="1" applyBorder="1" applyAlignment="1" applyProtection="1">
      <alignment horizontal="center" vertical="center" wrapText="1"/>
      <protection/>
    </xf>
    <xf numFmtId="49" fontId="9" fillId="0" borderId="0" xfId="67" applyNumberFormat="1" applyFont="1" applyFill="1" applyBorder="1" applyAlignment="1" applyProtection="1">
      <alignment/>
      <protection/>
    </xf>
    <xf numFmtId="49" fontId="69" fillId="0" borderId="0" xfId="67" applyNumberFormat="1" applyFont="1" applyFill="1" applyBorder="1" applyAlignment="1" applyProtection="1">
      <alignment/>
      <protection/>
    </xf>
    <xf numFmtId="0" fontId="69" fillId="0" borderId="0" xfId="67" applyFont="1" applyFill="1" applyBorder="1" applyAlignment="1" applyProtection="1">
      <alignment horizontal="right"/>
      <protection/>
    </xf>
    <xf numFmtId="0" fontId="61" fillId="0" borderId="0" xfId="67" applyFont="1" applyFill="1" applyBorder="1" applyAlignment="1" applyProtection="1">
      <alignment horizontal="right"/>
      <protection/>
    </xf>
    <xf numFmtId="0" fontId="70" fillId="0" borderId="0" xfId="67" applyFont="1" applyFill="1" applyBorder="1" applyAlignment="1" applyProtection="1">
      <alignment horizontal="center" vertical="center" wrapText="1"/>
      <protection/>
    </xf>
    <xf numFmtId="0" fontId="70" fillId="0" borderId="0" xfId="67" applyFont="1" applyFill="1" applyBorder="1" applyAlignment="1" applyProtection="1">
      <alignment horizontal="center" vertical="center"/>
      <protection/>
    </xf>
    <xf numFmtId="0" fontId="71"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left" vertical="center"/>
      <protection locked="0"/>
    </xf>
    <xf numFmtId="49" fontId="64" fillId="0" borderId="22" xfId="67" applyNumberFormat="1" applyFont="1" applyFill="1" applyBorder="1" applyAlignment="1" applyProtection="1">
      <alignment horizontal="center" vertical="center" wrapText="1"/>
      <protection/>
    </xf>
    <xf numFmtId="0" fontId="64" fillId="0" borderId="35" xfId="67" applyFont="1" applyFill="1" applyBorder="1" applyAlignment="1" applyProtection="1">
      <alignment horizontal="center" vertical="center"/>
      <protection/>
    </xf>
    <xf numFmtId="0" fontId="64" fillId="0" borderId="36" xfId="67" applyFont="1" applyFill="1" applyBorder="1" applyAlignment="1" applyProtection="1">
      <alignment horizontal="center" vertical="center"/>
      <protection/>
    </xf>
    <xf numFmtId="49" fontId="64" fillId="0" borderId="26" xfId="67" applyNumberFormat="1" applyFont="1" applyFill="1" applyBorder="1" applyAlignment="1" applyProtection="1">
      <alignment horizontal="center" vertical="center" wrapText="1"/>
      <protection/>
    </xf>
    <xf numFmtId="0" fontId="64" fillId="0" borderId="37" xfId="67" applyFont="1" applyFill="1" applyBorder="1" applyAlignment="1" applyProtection="1">
      <alignment horizontal="center" vertical="center"/>
      <protection/>
    </xf>
    <xf numFmtId="49" fontId="64" fillId="0" borderId="21" xfId="67" applyNumberFormat="1" applyFont="1" applyFill="1" applyBorder="1" applyAlignment="1" applyProtection="1">
      <alignment horizontal="center" vertical="center"/>
      <protection/>
    </xf>
    <xf numFmtId="181" fontId="63" fillId="0" borderId="21" xfId="67" applyNumberFormat="1" applyFont="1" applyFill="1" applyBorder="1" applyAlignment="1" applyProtection="1">
      <alignment horizontal="right" vertical="center"/>
      <protection/>
    </xf>
    <xf numFmtId="181" fontId="63" fillId="0" borderId="21" xfId="67" applyNumberFormat="1" applyFont="1" applyFill="1" applyBorder="1" applyAlignment="1" applyProtection="1">
      <alignment horizontal="left" vertical="center" wrapText="1"/>
      <protection/>
    </xf>
    <xf numFmtId="0" fontId="9" fillId="0" borderId="21" xfId="67" applyFont="1" applyFill="1" applyBorder="1" applyAlignment="1" applyProtection="1">
      <alignment horizontal="center" vertical="center"/>
      <protection/>
    </xf>
    <xf numFmtId="0" fontId="9" fillId="0" borderId="0" xfId="67" applyFont="1" applyFill="1" applyBorder="1" applyAlignment="1" applyProtection="1">
      <alignment horizontal="left" wrapText="1"/>
      <protection/>
    </xf>
    <xf numFmtId="0" fontId="9" fillId="0" borderId="0" xfId="67" applyFont="1" applyFill="1" applyBorder="1" applyAlignment="1" applyProtection="1">
      <alignment horizontal="left" wrapText="1"/>
      <protection/>
    </xf>
    <xf numFmtId="0" fontId="18" fillId="0" borderId="0" xfId="67" applyFont="1" applyFill="1" applyBorder="1" applyAlignment="1" applyProtection="1">
      <alignment vertical="top"/>
      <protection locked="0"/>
    </xf>
    <xf numFmtId="0" fontId="63" fillId="0" borderId="15" xfId="67" applyFont="1" applyFill="1" applyBorder="1" applyAlignment="1" applyProtection="1">
      <alignment horizontal="left" vertical="center"/>
      <protection/>
    </xf>
    <xf numFmtId="0" fontId="63" fillId="0" borderId="15" xfId="67" applyFont="1" applyFill="1" applyBorder="1" applyAlignment="1" applyProtection="1">
      <alignment horizontal="center" vertical="center"/>
      <protection/>
    </xf>
    <xf numFmtId="0" fontId="9" fillId="0" borderId="15" xfId="67" applyFont="1" applyFill="1" applyBorder="1" applyAlignment="1" applyProtection="1">
      <alignment vertical="center"/>
      <protection/>
    </xf>
    <xf numFmtId="0" fontId="3" fillId="0" borderId="15" xfId="67" applyFont="1" applyFill="1" applyBorder="1" applyAlignment="1" applyProtection="1">
      <alignment vertical="top"/>
      <protection locked="0"/>
    </xf>
    <xf numFmtId="0" fontId="18" fillId="0" borderId="15" xfId="67" applyFont="1" applyFill="1" applyBorder="1" applyAlignment="1" applyProtection="1">
      <alignment vertical="top"/>
      <protection locked="0"/>
    </xf>
    <xf numFmtId="49" fontId="61" fillId="0" borderId="0" xfId="67" applyNumberFormat="1" applyFont="1" applyFill="1" applyBorder="1" applyAlignment="1" applyProtection="1">
      <alignment/>
      <protection/>
    </xf>
    <xf numFmtId="0" fontId="64" fillId="0" borderId="0" xfId="67" applyFont="1" applyFill="1" applyBorder="1" applyAlignment="1" applyProtection="1">
      <alignment horizontal="left" vertical="center"/>
      <protection locked="0"/>
    </xf>
    <xf numFmtId="0" fontId="64" fillId="0" borderId="0" xfId="67" applyFont="1" applyFill="1" applyBorder="1" applyAlignment="1" applyProtection="1">
      <alignment horizontal="left" vertical="center"/>
      <protection/>
    </xf>
    <xf numFmtId="0" fontId="61" fillId="0" borderId="21" xfId="67" applyFont="1" applyFill="1" applyBorder="1" applyAlignment="1" applyProtection="1">
      <alignment horizontal="center" vertical="center"/>
      <protection/>
    </xf>
    <xf numFmtId="0" fontId="9" fillId="0" borderId="15" xfId="67" applyFont="1" applyFill="1" applyBorder="1" applyAlignment="1" applyProtection="1">
      <alignment horizontal="left" vertical="top" wrapText="1"/>
      <protection locked="0"/>
    </xf>
    <xf numFmtId="0" fontId="9" fillId="0" borderId="15" xfId="67" applyFont="1" applyFill="1" applyBorder="1" applyAlignment="1" applyProtection="1">
      <alignment horizontal="left" vertical="center" wrapText="1"/>
      <protection locked="0"/>
    </xf>
    <xf numFmtId="0" fontId="9" fillId="0" borderId="15" xfId="67" applyFont="1" applyFill="1" applyBorder="1" applyAlignment="1" applyProtection="1">
      <alignment horizontal="left" vertical="top" wrapText="1"/>
      <protection/>
    </xf>
    <xf numFmtId="0" fontId="61" fillId="0" borderId="15" xfId="67" applyFont="1" applyFill="1" applyBorder="1" applyAlignment="1" applyProtection="1">
      <alignment horizontal="left" vertical="center" wrapText="1"/>
      <protection/>
    </xf>
    <xf numFmtId="0" fontId="9" fillId="0" borderId="15" xfId="67" applyFont="1" applyFill="1" applyBorder="1" applyAlignment="1" applyProtection="1">
      <alignment/>
      <protection/>
    </xf>
    <xf numFmtId="0" fontId="9" fillId="0" borderId="22" xfId="67" applyFont="1" applyFill="1" applyBorder="1" applyAlignment="1" applyProtection="1">
      <alignment/>
      <protection/>
    </xf>
    <xf numFmtId="0" fontId="9" fillId="0" borderId="22" xfId="67" applyFont="1" applyFill="1" applyBorder="1" applyAlignment="1" applyProtection="1">
      <alignment horizontal="left" vertical="center" wrapText="1"/>
      <protection locked="0"/>
    </xf>
    <xf numFmtId="0" fontId="9" fillId="0" borderId="21" xfId="67" applyFont="1" applyFill="1" applyBorder="1" applyAlignment="1" applyProtection="1">
      <alignment horizontal="left" vertical="top" wrapText="1"/>
      <protection/>
    </xf>
    <xf numFmtId="0" fontId="61" fillId="0" borderId="21" xfId="67" applyFont="1" applyFill="1" applyBorder="1" applyAlignment="1" applyProtection="1">
      <alignment horizontal="left" vertical="center" wrapText="1"/>
      <protection/>
    </xf>
    <xf numFmtId="0" fontId="9" fillId="0" borderId="21" xfId="67" applyFont="1" applyFill="1" applyBorder="1" applyAlignment="1" applyProtection="1">
      <alignment/>
      <protection/>
    </xf>
    <xf numFmtId="0" fontId="9" fillId="0" borderId="21" xfId="67" applyFont="1" applyFill="1" applyBorder="1" applyAlignment="1" applyProtection="1">
      <alignment horizontal="left" vertical="center" wrapText="1"/>
      <protection locked="0"/>
    </xf>
    <xf numFmtId="0" fontId="19" fillId="0" borderId="17" xfId="67" applyFont="1" applyFill="1" applyBorder="1" applyAlignment="1" applyProtection="1">
      <alignment horizontal="center" vertical="center"/>
      <protection/>
    </xf>
    <xf numFmtId="0" fontId="19" fillId="0" borderId="19" xfId="67" applyFont="1" applyFill="1" applyBorder="1" applyAlignment="1" applyProtection="1">
      <alignment horizontal="center" vertical="center"/>
      <protection/>
    </xf>
    <xf numFmtId="0" fontId="19" fillId="0" borderId="21" xfId="67" applyFont="1" applyFill="1" applyBorder="1" applyAlignment="1" applyProtection="1">
      <alignment horizontal="center" vertical="center"/>
      <protection/>
    </xf>
    <xf numFmtId="0" fontId="1" fillId="0" borderId="21" xfId="67" applyFont="1" applyFill="1" applyBorder="1" applyAlignment="1" applyProtection="1">
      <alignment horizontal="center" vertical="center" wrapText="1"/>
      <protection/>
    </xf>
    <xf numFmtId="0" fontId="8" fillId="0" borderId="21" xfId="69" applyFont="1" applyFill="1" applyBorder="1" applyAlignment="1" applyProtection="1">
      <alignment horizontal="center" vertical="center" wrapText="1" readingOrder="1"/>
      <protection locked="0"/>
    </xf>
    <xf numFmtId="4" fontId="9" fillId="0" borderId="15" xfId="67" applyNumberFormat="1" applyFont="1" applyFill="1" applyBorder="1" applyAlignment="1" applyProtection="1">
      <alignment horizontal="right" vertical="center" wrapText="1"/>
      <protection locked="0"/>
    </xf>
    <xf numFmtId="180" fontId="3" fillId="0" borderId="25" xfId="67" applyNumberFormat="1" applyFont="1" applyFill="1" applyBorder="1" applyAlignment="1" applyProtection="1">
      <alignment horizontal="right" vertical="center" wrapText="1"/>
      <protection/>
    </xf>
    <xf numFmtId="4" fontId="9" fillId="0" borderId="15" xfId="67" applyNumberFormat="1" applyFont="1" applyFill="1" applyBorder="1" applyAlignment="1" applyProtection="1">
      <alignment horizontal="right" vertical="center" wrapText="1"/>
      <protection/>
    </xf>
    <xf numFmtId="180" fontId="3" fillId="0" borderId="38" xfId="67" applyNumberFormat="1" applyFont="1" applyFill="1" applyBorder="1" applyAlignment="1" applyProtection="1">
      <alignment horizontal="right" vertical="center" wrapText="1"/>
      <protection locked="0"/>
    </xf>
    <xf numFmtId="4" fontId="9" fillId="0" borderId="22" xfId="67" applyNumberFormat="1" applyFont="1" applyFill="1" applyBorder="1" applyAlignment="1" applyProtection="1">
      <alignment horizontal="right" vertical="center" wrapText="1"/>
      <protection locked="0"/>
    </xf>
    <xf numFmtId="180" fontId="3" fillId="0" borderId="22" xfId="67" applyNumberFormat="1" applyFont="1" applyFill="1" applyBorder="1" applyAlignment="1" applyProtection="1">
      <alignment horizontal="right" vertical="center" wrapText="1"/>
      <protection locked="0"/>
    </xf>
    <xf numFmtId="4" fontId="9" fillId="0" borderId="21" xfId="67" applyNumberFormat="1" applyFont="1" applyFill="1" applyBorder="1" applyAlignment="1" applyProtection="1">
      <alignment horizontal="right" vertical="center" wrapText="1"/>
      <protection/>
    </xf>
    <xf numFmtId="4" fontId="9" fillId="0" borderId="21" xfId="67" applyNumberFormat="1" applyFont="1" applyFill="1" applyBorder="1" applyAlignment="1" applyProtection="1">
      <alignment horizontal="right" vertical="center" wrapText="1"/>
      <protection locked="0"/>
    </xf>
    <xf numFmtId="4" fontId="19" fillId="0" borderId="21" xfId="67" applyNumberFormat="1" applyFont="1" applyFill="1" applyBorder="1" applyAlignment="1" applyProtection="1">
      <alignment horizontal="center" vertical="center"/>
      <protection/>
    </xf>
    <xf numFmtId="180" fontId="3" fillId="0" borderId="36" xfId="67" applyNumberFormat="1" applyFont="1" applyFill="1" applyBorder="1" applyAlignment="1" applyProtection="1">
      <alignment horizontal="right" vertical="center" wrapText="1"/>
      <protection/>
    </xf>
    <xf numFmtId="49" fontId="64" fillId="0" borderId="21" xfId="67" applyNumberFormat="1" applyFont="1" applyFill="1" applyBorder="1" applyAlignment="1" applyProtection="1">
      <alignment horizontal="center" vertical="center" wrapText="1"/>
      <protection/>
    </xf>
    <xf numFmtId="0" fontId="1" fillId="0" borderId="15" xfId="67" applyFont="1" applyFill="1" applyBorder="1" applyAlignment="1" applyProtection="1">
      <alignment horizontal="left" vertical="center" wrapText="1"/>
      <protection locked="0"/>
    </xf>
    <xf numFmtId="4" fontId="64" fillId="0" borderId="15" xfId="67" applyNumberFormat="1" applyFont="1" applyFill="1" applyBorder="1" applyAlignment="1" applyProtection="1">
      <alignment horizontal="right" vertical="center"/>
      <protection locked="0"/>
    </xf>
    <xf numFmtId="0" fontId="1" fillId="0" borderId="22" xfId="67" applyFont="1" applyFill="1" applyBorder="1" applyAlignment="1" applyProtection="1">
      <alignment horizontal="left" vertical="center" wrapText="1"/>
      <protection locked="0"/>
    </xf>
    <xf numFmtId="4" fontId="64" fillId="0" borderId="22" xfId="67" applyNumberFormat="1" applyFont="1" applyFill="1" applyBorder="1" applyAlignment="1" applyProtection="1">
      <alignment horizontal="right" vertical="center"/>
      <protection locked="0"/>
    </xf>
    <xf numFmtId="0" fontId="1" fillId="0" borderId="21" xfId="67" applyFont="1" applyFill="1" applyBorder="1" applyAlignment="1" applyProtection="1">
      <alignment horizontal="left" vertical="center" wrapText="1"/>
      <protection locked="0"/>
    </xf>
    <xf numFmtId="4" fontId="64" fillId="0" borderId="21" xfId="67" applyNumberFormat="1" applyFont="1" applyFill="1" applyBorder="1" applyAlignment="1" applyProtection="1">
      <alignment horizontal="right" vertical="center"/>
      <protection locked="0"/>
    </xf>
    <xf numFmtId="0" fontId="1" fillId="0" borderId="36" xfId="67" applyFont="1" applyFill="1" applyBorder="1" applyAlignment="1" applyProtection="1">
      <alignment horizontal="left" vertical="center" wrapText="1"/>
      <protection locked="0"/>
    </xf>
    <xf numFmtId="4" fontId="64" fillId="0" borderId="39" xfId="67" applyNumberFormat="1" applyFont="1" applyFill="1" applyBorder="1" applyAlignment="1" applyProtection="1">
      <alignment horizontal="right" vertical="center"/>
      <protection locked="0"/>
    </xf>
    <xf numFmtId="0" fontId="1" fillId="0" borderId="21" xfId="67" applyFont="1" applyFill="1" applyBorder="1" applyAlignment="1" applyProtection="1">
      <alignment horizontal="left" vertical="center"/>
      <protection locked="0"/>
    </xf>
    <xf numFmtId="0" fontId="1" fillId="0" borderId="16" xfId="67" applyFont="1" applyFill="1" applyBorder="1" applyAlignment="1" applyProtection="1">
      <alignment horizontal="center" vertical="center" wrapText="1"/>
      <protection/>
    </xf>
    <xf numFmtId="0" fontId="1" fillId="0" borderId="20" xfId="67" applyFont="1" applyFill="1" applyBorder="1" applyAlignment="1" applyProtection="1">
      <alignment horizontal="center" vertical="center" wrapText="1"/>
      <protection/>
    </xf>
    <xf numFmtId="180" fontId="63" fillId="0" borderId="21" xfId="67" applyNumberFormat="1" applyFont="1" applyFill="1" applyBorder="1" applyAlignment="1" applyProtection="1">
      <alignment horizontal="right" vertical="center" wrapText="1"/>
      <protection/>
    </xf>
    <xf numFmtId="180" fontId="63" fillId="0" borderId="21" xfId="67" applyNumberFormat="1" applyFont="1" applyFill="1" applyBorder="1" applyAlignment="1" applyProtection="1">
      <alignment horizontal="right" vertical="center" wrapText="1"/>
      <protection locked="0"/>
    </xf>
    <xf numFmtId="180" fontId="72" fillId="0" borderId="21" xfId="67" applyNumberFormat="1" applyFont="1" applyFill="1" applyBorder="1" applyAlignment="1" applyProtection="1">
      <alignment horizontal="right" vertical="center" wrapText="1"/>
      <protection locked="0"/>
    </xf>
    <xf numFmtId="180" fontId="63" fillId="0" borderId="40" xfId="67" applyNumberFormat="1" applyFont="1" applyFill="1" applyBorder="1" applyAlignment="1" applyProtection="1">
      <alignment horizontal="right" vertical="center" wrapText="1"/>
      <protection locked="0"/>
    </xf>
    <xf numFmtId="0" fontId="9" fillId="0" borderId="21" xfId="67" applyFont="1" applyFill="1" applyBorder="1" applyAlignment="1" applyProtection="1">
      <alignment wrapText="1"/>
      <protection/>
    </xf>
    <xf numFmtId="4" fontId="64" fillId="0" borderId="40" xfId="67" applyNumberFormat="1" applyFont="1" applyFill="1" applyBorder="1" applyAlignment="1" applyProtection="1">
      <alignment horizontal="right" vertical="center"/>
      <protection locked="0"/>
    </xf>
    <xf numFmtId="0" fontId="9" fillId="0" borderId="40" xfId="67" applyFont="1" applyFill="1" applyBorder="1" applyAlignment="1" applyProtection="1">
      <alignment wrapText="1"/>
      <protection/>
    </xf>
    <xf numFmtId="0" fontId="61" fillId="0" borderId="0" xfId="67" applyFont="1" applyFill="1" applyBorder="1" applyAlignment="1" applyProtection="1">
      <alignment horizontal="right" vertical="center" wrapText="1"/>
      <protection/>
    </xf>
    <xf numFmtId="180" fontId="63" fillId="0" borderId="40" xfId="67" applyNumberFormat="1" applyFont="1" applyFill="1" applyBorder="1" applyAlignment="1" applyProtection="1">
      <alignment horizontal="right" vertical="center" wrapText="1"/>
      <protection/>
    </xf>
    <xf numFmtId="0" fontId="19" fillId="0" borderId="0" xfId="67" applyFont="1" applyFill="1" applyBorder="1" applyAlignment="1" applyProtection="1">
      <alignment horizontal="center"/>
      <protection/>
    </xf>
    <xf numFmtId="0" fontId="19" fillId="0" borderId="0" xfId="67" applyFont="1" applyFill="1" applyBorder="1" applyAlignment="1" applyProtection="1">
      <alignment horizontal="center" wrapText="1"/>
      <protection/>
    </xf>
    <xf numFmtId="0" fontId="19" fillId="0" borderId="0" xfId="67" applyFont="1" applyFill="1" applyBorder="1" applyAlignment="1" applyProtection="1">
      <alignment wrapText="1"/>
      <protection/>
    </xf>
    <xf numFmtId="0" fontId="19" fillId="0" borderId="0" xfId="67" applyFont="1" applyFill="1" applyBorder="1" applyAlignment="1" applyProtection="1">
      <alignment/>
      <protection/>
    </xf>
    <xf numFmtId="0" fontId="9" fillId="0" borderId="0" xfId="67" applyFont="1" applyFill="1" applyBorder="1" applyAlignment="1" applyProtection="1">
      <alignment horizontal="center" wrapText="1"/>
      <protection/>
    </xf>
    <xf numFmtId="0" fontId="9" fillId="0" borderId="0" xfId="67" applyFont="1" applyFill="1" applyBorder="1" applyAlignment="1" applyProtection="1">
      <alignment horizontal="right" wrapText="1"/>
      <protection/>
    </xf>
    <xf numFmtId="0" fontId="20" fillId="0" borderId="0" xfId="67" applyFont="1" applyFill="1" applyBorder="1" applyAlignment="1" applyProtection="1">
      <alignment horizontal="center" vertical="center" wrapText="1"/>
      <protection/>
    </xf>
    <xf numFmtId="0" fontId="21" fillId="0" borderId="0" xfId="67" applyFont="1" applyFill="1" applyBorder="1" applyAlignment="1" applyProtection="1">
      <alignment horizontal="center" vertical="center" wrapText="1"/>
      <protection/>
    </xf>
    <xf numFmtId="0" fontId="1" fillId="0" borderId="22" xfId="67" applyFont="1" applyFill="1" applyBorder="1" applyAlignment="1" applyProtection="1">
      <alignment horizontal="center" vertical="center" wrapText="1"/>
      <protection/>
    </xf>
    <xf numFmtId="0" fontId="19" fillId="0" borderId="15" xfId="67" applyFont="1" applyFill="1" applyBorder="1" applyAlignment="1" applyProtection="1">
      <alignment horizontal="center" vertical="center" wrapText="1"/>
      <protection/>
    </xf>
    <xf numFmtId="0" fontId="19" fillId="0" borderId="23" xfId="67" applyFont="1" applyFill="1" applyBorder="1" applyAlignment="1" applyProtection="1">
      <alignment horizontal="center" vertical="center" wrapText="1"/>
      <protection/>
    </xf>
    <xf numFmtId="4" fontId="64" fillId="0" borderId="15" xfId="67" applyNumberFormat="1" applyFont="1" applyFill="1" applyBorder="1" applyAlignment="1" applyProtection="1">
      <alignment horizontal="right" vertical="center"/>
      <protection/>
    </xf>
    <xf numFmtId="4" fontId="1" fillId="0" borderId="23" xfId="67" applyNumberFormat="1" applyFont="1" applyFill="1" applyBorder="1" applyAlignment="1" applyProtection="1">
      <alignment horizontal="right" vertical="center"/>
      <protection/>
    </xf>
    <xf numFmtId="0" fontId="9" fillId="0" borderId="0" xfId="67" applyFont="1" applyFill="1" applyBorder="1" applyAlignment="1" applyProtection="1">
      <alignment vertical="top"/>
      <protection/>
    </xf>
    <xf numFmtId="49" fontId="1" fillId="0" borderId="0" xfId="67" applyNumberFormat="1" applyFont="1" applyFill="1" applyBorder="1" applyAlignment="1" applyProtection="1">
      <alignment/>
      <protection/>
    </xf>
    <xf numFmtId="0" fontId="1" fillId="0" borderId="0" xfId="67" applyFont="1" applyFill="1" applyBorder="1" applyAlignment="1" applyProtection="1">
      <alignment/>
      <protection/>
    </xf>
    <xf numFmtId="0" fontId="64" fillId="0" borderId="15" xfId="67" applyFont="1" applyFill="1" applyBorder="1" applyAlignment="1" applyProtection="1">
      <alignment horizontal="left" vertical="center" wrapText="1"/>
      <protection/>
    </xf>
    <xf numFmtId="4" fontId="1" fillId="0" borderId="15" xfId="67" applyNumberFormat="1" applyFont="1" applyFill="1" applyBorder="1" applyAlignment="1" applyProtection="1">
      <alignment horizontal="right" vertical="center" wrapText="1"/>
      <protection/>
    </xf>
    <xf numFmtId="180" fontId="3" fillId="0" borderId="21" xfId="67" applyNumberFormat="1" applyFont="1" applyFill="1" applyBorder="1" applyAlignment="1" applyProtection="1">
      <alignment horizontal="right" vertical="center" wrapText="1"/>
      <protection/>
    </xf>
    <xf numFmtId="180" fontId="3" fillId="0" borderId="21" xfId="67" applyNumberFormat="1" applyFont="1" applyFill="1" applyBorder="1" applyAlignment="1" applyProtection="1">
      <alignment horizontal="right" vertical="center" wrapText="1"/>
      <protection locked="0"/>
    </xf>
    <xf numFmtId="0" fontId="1" fillId="0" borderId="21" xfId="67" applyFont="1" applyFill="1" applyBorder="1" applyAlignment="1" applyProtection="1">
      <alignment horizontal="center" vertical="center"/>
      <protection/>
    </xf>
    <xf numFmtId="4" fontId="1" fillId="0" borderId="15" xfId="67" applyNumberFormat="1" applyFont="1" applyFill="1" applyBorder="1" applyAlignment="1" applyProtection="1">
      <alignment horizontal="right" vertical="center" wrapText="1"/>
      <protection locked="0"/>
    </xf>
    <xf numFmtId="180" fontId="9" fillId="0" borderId="0" xfId="67" applyNumberFormat="1" applyFont="1" applyFill="1" applyBorder="1" applyAlignment="1" applyProtection="1">
      <alignment/>
      <protection/>
    </xf>
    <xf numFmtId="0" fontId="61" fillId="0" borderId="0" xfId="67" applyFont="1" applyFill="1" applyBorder="1" applyAlignment="1" applyProtection="1">
      <alignment vertical="center"/>
      <protection/>
    </xf>
    <xf numFmtId="0" fontId="73" fillId="0" borderId="0" xfId="67" applyFont="1" applyFill="1" applyBorder="1" applyAlignment="1" applyProtection="1">
      <alignment horizontal="center" vertical="center"/>
      <protection/>
    </xf>
    <xf numFmtId="0" fontId="74" fillId="0" borderId="0" xfId="67" applyFont="1" applyFill="1" applyBorder="1" applyAlignment="1" applyProtection="1">
      <alignment horizontal="center" vertical="center"/>
      <protection/>
    </xf>
    <xf numFmtId="0" fontId="64" fillId="0" borderId="22" xfId="67" applyFont="1" applyFill="1" applyBorder="1" applyAlignment="1" applyProtection="1">
      <alignment horizontal="center" vertical="center"/>
      <protection locked="0"/>
    </xf>
    <xf numFmtId="180" fontId="64" fillId="0" borderId="22" xfId="67" applyNumberFormat="1" applyFont="1" applyFill="1" applyBorder="1" applyAlignment="1" applyProtection="1">
      <alignment horizontal="center" vertical="center"/>
      <protection locked="0"/>
    </xf>
    <xf numFmtId="180" fontId="64" fillId="0" borderId="25" xfId="67" applyNumberFormat="1" applyFont="1" applyFill="1" applyBorder="1" applyAlignment="1" applyProtection="1">
      <alignment horizontal="center" vertical="center" wrapText="1"/>
      <protection/>
    </xf>
    <xf numFmtId="0" fontId="64" fillId="0" borderId="15" xfId="67" applyFont="1" applyFill="1" applyBorder="1" applyAlignment="1" applyProtection="1">
      <alignment vertical="center"/>
      <protection/>
    </xf>
    <xf numFmtId="0" fontId="64" fillId="0" borderId="15" xfId="67" applyFont="1" applyFill="1" applyBorder="1" applyAlignment="1" applyProtection="1">
      <alignment horizontal="left" vertical="center"/>
      <protection locked="0"/>
    </xf>
    <xf numFmtId="180" fontId="64" fillId="0" borderId="15" xfId="67" applyNumberFormat="1" applyFont="1" applyFill="1" applyBorder="1" applyAlignment="1" applyProtection="1">
      <alignment horizontal="right" vertical="center"/>
      <protection locked="0"/>
    </xf>
    <xf numFmtId="0" fontId="64" fillId="0" borderId="15" xfId="67" applyFont="1" applyFill="1" applyBorder="1" applyAlignment="1" applyProtection="1">
      <alignment vertical="center"/>
      <protection locked="0"/>
    </xf>
    <xf numFmtId="180" fontId="64" fillId="0" borderId="15" xfId="67" applyNumberFormat="1" applyFont="1" applyFill="1" applyBorder="1" applyAlignment="1" applyProtection="1">
      <alignment horizontal="right" vertical="center"/>
      <protection/>
    </xf>
    <xf numFmtId="0" fontId="64" fillId="0" borderId="15" xfId="67" applyFont="1" applyFill="1" applyBorder="1" applyAlignment="1" applyProtection="1">
      <alignment horizontal="left" vertical="center"/>
      <protection/>
    </xf>
    <xf numFmtId="180" fontId="74" fillId="0" borderId="15" xfId="67" applyNumberFormat="1" applyFont="1" applyFill="1" applyBorder="1" applyAlignment="1" applyProtection="1">
      <alignment horizontal="right" vertical="center"/>
      <protection/>
    </xf>
    <xf numFmtId="180" fontId="1" fillId="0" borderId="15" xfId="67" applyNumberFormat="1" applyFont="1" applyFill="1" applyBorder="1" applyAlignment="1" applyProtection="1">
      <alignment vertical="center"/>
      <protection/>
    </xf>
    <xf numFmtId="0" fontId="1" fillId="0" borderId="15" xfId="67" applyFont="1" applyFill="1" applyBorder="1" applyAlignment="1" applyProtection="1">
      <alignment vertical="center"/>
      <protection/>
    </xf>
    <xf numFmtId="0" fontId="74" fillId="0" borderId="15" xfId="67" applyFont="1" applyFill="1" applyBorder="1" applyAlignment="1" applyProtection="1">
      <alignment horizontal="center" vertical="center"/>
      <protection/>
    </xf>
    <xf numFmtId="0" fontId="74" fillId="0" borderId="15" xfId="67" applyFont="1" applyFill="1" applyBorder="1" applyAlignment="1" applyProtection="1">
      <alignment horizontal="center" vertical="center"/>
      <protection locked="0"/>
    </xf>
    <xf numFmtId="0" fontId="64" fillId="0" borderId="0" xfId="67" applyFont="1" applyFill="1" applyBorder="1" applyAlignment="1" applyProtection="1">
      <alignment horizontal="left" vertical="center" wrapText="1"/>
      <protection locked="0"/>
    </xf>
    <xf numFmtId="0" fontId="64" fillId="0" borderId="0" xfId="67" applyFont="1" applyFill="1" applyBorder="1" applyAlignment="1" applyProtection="1">
      <alignment horizontal="left" vertical="center" wrapText="1"/>
      <protection/>
    </xf>
    <xf numFmtId="0" fontId="64" fillId="0" borderId="34" xfId="67" applyFont="1" applyFill="1" applyBorder="1" applyAlignment="1" applyProtection="1">
      <alignment horizontal="center" vertical="center" wrapText="1"/>
      <protection/>
    </xf>
    <xf numFmtId="180" fontId="64" fillId="0" borderId="41" xfId="67" applyNumberFormat="1" applyFont="1" applyFill="1" applyBorder="1" applyAlignment="1" applyProtection="1">
      <alignment horizontal="center" vertical="center"/>
      <protection/>
    </xf>
    <xf numFmtId="180" fontId="63" fillId="0" borderId="41" xfId="67" applyNumberFormat="1" applyFont="1" applyFill="1" applyBorder="1" applyAlignment="1" applyProtection="1">
      <alignment horizontal="right" vertical="center"/>
      <protection/>
    </xf>
    <xf numFmtId="180" fontId="64" fillId="0" borderId="23" xfId="67" applyNumberFormat="1" applyFont="1" applyFill="1" applyBorder="1" applyAlignment="1" applyProtection="1">
      <alignment horizontal="center" vertical="center"/>
      <protection/>
    </xf>
    <xf numFmtId="180" fontId="64" fillId="0" borderId="41" xfId="67" applyNumberFormat="1" applyFont="1" applyFill="1" applyBorder="1" applyAlignment="1" applyProtection="1">
      <alignment horizontal="right" vertical="center"/>
      <protection/>
    </xf>
    <xf numFmtId="180" fontId="63" fillId="0" borderId="42" xfId="67" applyNumberFormat="1" applyFont="1" applyFill="1" applyBorder="1" applyAlignment="1" applyProtection="1">
      <alignment horizontal="right" vertical="center"/>
      <protection/>
    </xf>
    <xf numFmtId="0" fontId="1" fillId="0" borderId="23" xfId="67" applyFont="1" applyFill="1" applyBorder="1" applyAlignment="1" applyProtection="1">
      <alignment horizontal="center" vertical="center" wrapText="1"/>
      <protection locked="0"/>
    </xf>
    <xf numFmtId="0" fontId="1" fillId="0" borderId="35" xfId="67" applyFont="1" applyFill="1" applyBorder="1" applyAlignment="1" applyProtection="1">
      <alignment horizontal="center" vertical="center" wrapText="1"/>
      <protection/>
    </xf>
    <xf numFmtId="180" fontId="63" fillId="0" borderId="25" xfId="67" applyNumberFormat="1" applyFont="1" applyFill="1" applyBorder="1" applyAlignment="1" applyProtection="1">
      <alignment horizontal="right" vertical="center"/>
      <protection/>
    </xf>
    <xf numFmtId="180" fontId="64" fillId="0" borderId="42" xfId="67" applyNumberFormat="1" applyFont="1" applyFill="1" applyBorder="1" applyAlignment="1" applyProtection="1">
      <alignment horizontal="center" vertical="center"/>
      <protection/>
    </xf>
    <xf numFmtId="180" fontId="3" fillId="0" borderId="0" xfId="67" applyNumberFormat="1"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locked="0"/>
    </xf>
    <xf numFmtId="0" fontId="9" fillId="0" borderId="22" xfId="67" applyFont="1" applyFill="1" applyBorder="1" applyAlignment="1" applyProtection="1">
      <alignment horizontal="center" vertical="center" wrapText="1"/>
      <protection locked="0"/>
    </xf>
    <xf numFmtId="0" fontId="9" fillId="0" borderId="29" xfId="67" applyFont="1" applyFill="1" applyBorder="1" applyAlignment="1" applyProtection="1">
      <alignment horizontal="center" vertical="center" wrapText="1"/>
      <protection locked="0"/>
    </xf>
    <xf numFmtId="0" fontId="9" fillId="0" borderId="24" xfId="67" applyFont="1" applyFill="1" applyBorder="1" applyAlignment="1" applyProtection="1">
      <alignment horizontal="center" vertical="center" wrapText="1"/>
      <protection locked="0"/>
    </xf>
    <xf numFmtId="0" fontId="9" fillId="0" borderId="24" xfId="67" applyFont="1" applyFill="1" applyBorder="1" applyAlignment="1" applyProtection="1">
      <alignment horizontal="center" vertical="center" wrapText="1"/>
      <protection/>
    </xf>
    <xf numFmtId="0" fontId="9" fillId="0" borderId="26" xfId="67" applyFont="1" applyFill="1" applyBorder="1" applyAlignment="1" applyProtection="1">
      <alignment horizontal="center" vertical="center" wrapText="1"/>
      <protection locked="0"/>
    </xf>
    <xf numFmtId="0" fontId="9" fillId="0" borderId="31" xfId="67" applyFont="1" applyFill="1" applyBorder="1" applyAlignment="1" applyProtection="1">
      <alignment horizontal="center" vertical="center" wrapText="1"/>
      <protection locked="0"/>
    </xf>
    <xf numFmtId="0" fontId="9" fillId="0" borderId="22" xfId="67" applyFont="1" applyFill="1" applyBorder="1" applyAlignment="1" applyProtection="1">
      <alignment horizontal="center" vertical="center" wrapText="1"/>
      <protection/>
    </xf>
    <xf numFmtId="0" fontId="9" fillId="0" borderId="25" xfId="67" applyFont="1" applyFill="1" applyBorder="1" applyAlignment="1" applyProtection="1">
      <alignment horizontal="center" vertical="center" wrapText="1"/>
      <protection/>
    </xf>
    <xf numFmtId="0" fontId="9" fillId="0" borderId="32" xfId="67" applyFont="1" applyFill="1" applyBorder="1" applyAlignment="1" applyProtection="1">
      <alignment horizontal="center" vertical="center" wrapText="1"/>
      <protection/>
    </xf>
    <xf numFmtId="0" fontId="61" fillId="0" borderId="23" xfId="67" applyFont="1" applyFill="1" applyBorder="1" applyAlignment="1" applyProtection="1">
      <alignment horizontal="center" vertical="center"/>
      <protection/>
    </xf>
    <xf numFmtId="0" fontId="61" fillId="0" borderId="15" xfId="67" applyFont="1" applyFill="1" applyBorder="1" applyAlignment="1" applyProtection="1">
      <alignment horizontal="center" vertical="center"/>
      <protection/>
    </xf>
    <xf numFmtId="180" fontId="64" fillId="0" borderId="15" xfId="67" applyNumberFormat="1" applyFont="1" applyFill="1" applyBorder="1" applyAlignment="1" applyProtection="1">
      <alignment horizontal="center" vertical="center"/>
      <protection locked="0"/>
    </xf>
    <xf numFmtId="0" fontId="61" fillId="0" borderId="0" xfId="67" applyFont="1" applyFill="1" applyBorder="1" applyAlignment="1" applyProtection="1">
      <alignment/>
      <protection locked="0"/>
    </xf>
    <xf numFmtId="0" fontId="64" fillId="0" borderId="0" xfId="67" applyFont="1" applyFill="1" applyBorder="1" applyAlignment="1" applyProtection="1">
      <alignment/>
      <protection locked="0"/>
    </xf>
    <xf numFmtId="0" fontId="9" fillId="0" borderId="35" xfId="67" applyFont="1" applyFill="1" applyBorder="1" applyAlignment="1" applyProtection="1">
      <alignment horizontal="center" vertical="center" wrapText="1"/>
      <protection/>
    </xf>
    <xf numFmtId="0" fontId="9" fillId="0" borderId="23" xfId="67" applyFont="1" applyFill="1" applyBorder="1" applyAlignment="1" applyProtection="1">
      <alignment horizontal="center" vertical="center" wrapText="1"/>
      <protection/>
    </xf>
    <xf numFmtId="0" fontId="9" fillId="0" borderId="25" xfId="67" applyFont="1" applyFill="1" applyBorder="1" applyAlignment="1" applyProtection="1">
      <alignment horizontal="center" vertical="center" wrapText="1"/>
      <protection locked="0"/>
    </xf>
    <xf numFmtId="0" fontId="61" fillId="0" borderId="0" xfId="67" applyFont="1" applyFill="1" applyBorder="1" applyAlignment="1" applyProtection="1">
      <alignment horizontal="right" vertical="center"/>
      <protection locked="0"/>
    </xf>
    <xf numFmtId="0" fontId="61" fillId="0" borderId="0" xfId="67" applyFont="1" applyFill="1" applyBorder="1" applyAlignment="1" applyProtection="1">
      <alignment horizontal="right"/>
      <protection locked="0"/>
    </xf>
    <xf numFmtId="0" fontId="9" fillId="0" borderId="35" xfId="67" applyFont="1" applyFill="1" applyBorder="1" applyAlignment="1" applyProtection="1">
      <alignment horizontal="center" vertical="center" wrapText="1"/>
      <protection locked="0"/>
    </xf>
    <xf numFmtId="180" fontId="63" fillId="0" borderId="15" xfId="67" applyNumberFormat="1" applyFont="1" applyFill="1" applyBorder="1" applyAlignment="1" applyProtection="1">
      <alignment horizontal="right" vertical="center"/>
      <protection/>
    </xf>
    <xf numFmtId="0" fontId="75" fillId="0" borderId="0" xfId="67" applyFont="1" applyFill="1" applyBorder="1" applyAlignment="1" applyProtection="1">
      <alignment/>
      <protection/>
    </xf>
    <xf numFmtId="0" fontId="68" fillId="0" borderId="0" xfId="67" applyFont="1" applyFill="1" applyBorder="1" applyAlignment="1" applyProtection="1">
      <alignment horizontal="center" vertical="top"/>
      <protection/>
    </xf>
    <xf numFmtId="0" fontId="64" fillId="0" borderId="0" xfId="67" applyFont="1" applyFill="1" applyBorder="1" applyAlignment="1" applyProtection="1">
      <alignment horizontal="right" vertical="center"/>
      <protection/>
    </xf>
    <xf numFmtId="0" fontId="64" fillId="0" borderId="25" xfId="67" applyFont="1" applyFill="1" applyBorder="1" applyAlignment="1" applyProtection="1">
      <alignment horizontal="left" vertical="center"/>
      <protection/>
    </xf>
    <xf numFmtId="180" fontId="64" fillId="0" borderId="34" xfId="67" applyNumberFormat="1" applyFont="1" applyFill="1" applyBorder="1" applyAlignment="1" applyProtection="1">
      <alignment horizontal="right" vertical="center"/>
      <protection locked="0"/>
    </xf>
    <xf numFmtId="180" fontId="1" fillId="0" borderId="15" xfId="67" applyNumberFormat="1" applyFont="1" applyFill="1" applyBorder="1" applyAlignment="1" applyProtection="1">
      <alignment/>
      <protection/>
    </xf>
    <xf numFmtId="0" fontId="1" fillId="0" borderId="15" xfId="67" applyFont="1" applyFill="1" applyBorder="1" applyAlignment="1" applyProtection="1">
      <alignment/>
      <protection/>
    </xf>
    <xf numFmtId="180" fontId="64" fillId="0" borderId="22" xfId="67" applyNumberFormat="1" applyFont="1" applyFill="1" applyBorder="1" applyAlignment="1" applyProtection="1">
      <alignment horizontal="right" vertical="center"/>
      <protection/>
    </xf>
    <xf numFmtId="0" fontId="64" fillId="0" borderId="23" xfId="67" applyFont="1" applyFill="1" applyBorder="1" applyAlignment="1" applyProtection="1">
      <alignment horizontal="left" vertical="center"/>
      <protection/>
    </xf>
    <xf numFmtId="180" fontId="64" fillId="0" borderId="21" xfId="67" applyNumberFormat="1" applyFont="1" applyFill="1" applyBorder="1" applyAlignment="1" applyProtection="1">
      <alignment horizontal="right" vertical="center"/>
      <protection/>
    </xf>
    <xf numFmtId="180" fontId="74" fillId="0" borderId="34" xfId="67" applyNumberFormat="1" applyFont="1" applyFill="1" applyBorder="1" applyAlignment="1" applyProtection="1">
      <alignment horizontal="right" vertical="center"/>
      <protection/>
    </xf>
    <xf numFmtId="180" fontId="74" fillId="0" borderId="21" xfId="67" applyNumberFormat="1" applyFont="1" applyFill="1" applyBorder="1" applyAlignment="1" applyProtection="1">
      <alignment horizontal="right" vertical="center"/>
      <protection/>
    </xf>
    <xf numFmtId="180" fontId="64" fillId="0" borderId="34" xfId="67" applyNumberFormat="1" applyFont="1" applyFill="1" applyBorder="1" applyAlignment="1" applyProtection="1">
      <alignment horizontal="right" vertical="center"/>
      <protection/>
    </xf>
    <xf numFmtId="0" fontId="74" fillId="0" borderId="25" xfId="67" applyFont="1" applyFill="1" applyBorder="1" applyAlignment="1" applyProtection="1">
      <alignment horizontal="center" vertical="center"/>
      <protection locked="0"/>
    </xf>
    <xf numFmtId="0" fontId="74" fillId="0" borderId="23" xfId="67" applyFont="1" applyFill="1" applyBorder="1" applyAlignment="1" applyProtection="1">
      <alignment horizontal="center"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showZeros="0" workbookViewId="0" topLeftCell="A1">
      <pane xSplit="1" ySplit="6" topLeftCell="B19" activePane="bottomRight" state="frozen"/>
      <selection pane="bottomRight" activeCell="G23" sqref="G23"/>
    </sheetView>
  </sheetViews>
  <sheetFormatPr defaultColWidth="8.00390625" defaultRowHeight="12.75"/>
  <cols>
    <col min="1" max="1" width="39.57421875" style="78" customWidth="1"/>
    <col min="2" max="2" width="43.140625" style="78" customWidth="1"/>
    <col min="3" max="3" width="39.57421875" style="78" customWidth="1"/>
    <col min="4" max="4" width="46.140625" style="78" customWidth="1"/>
    <col min="5" max="5" width="8.00390625" style="66" customWidth="1"/>
    <col min="6" max="16384" width="8.00390625" style="66" customWidth="1"/>
  </cols>
  <sheetData>
    <row r="1" spans="1:4" ht="16.5" customHeight="1">
      <c r="A1" s="303"/>
      <c r="B1" s="79"/>
      <c r="C1" s="79"/>
      <c r="D1" s="150" t="s">
        <v>0</v>
      </c>
    </row>
    <row r="2" spans="1:4" ht="36" customHeight="1">
      <c r="A2" s="67" t="s">
        <v>1</v>
      </c>
      <c r="B2" s="304"/>
      <c r="C2" s="304"/>
      <c r="D2" s="304"/>
    </row>
    <row r="3" spans="1:4" ht="21" customHeight="1">
      <c r="A3" s="179" t="s">
        <v>2</v>
      </c>
      <c r="B3" s="253"/>
      <c r="C3" s="253"/>
      <c r="D3" s="305" t="s">
        <v>3</v>
      </c>
    </row>
    <row r="4" spans="1:4" ht="19.5" customHeight="1">
      <c r="A4" s="87" t="s">
        <v>4</v>
      </c>
      <c r="B4" s="161"/>
      <c r="C4" s="87" t="s">
        <v>5</v>
      </c>
      <c r="D4" s="161"/>
    </row>
    <row r="5" spans="1:4" ht="19.5" customHeight="1">
      <c r="A5" s="86" t="s">
        <v>6</v>
      </c>
      <c r="B5" s="86" t="s">
        <v>7</v>
      </c>
      <c r="C5" s="86" t="s">
        <v>8</v>
      </c>
      <c r="D5" s="86" t="s">
        <v>7</v>
      </c>
    </row>
    <row r="6" spans="1:4" ht="19.5" customHeight="1">
      <c r="A6" s="90"/>
      <c r="B6" s="90"/>
      <c r="C6" s="90"/>
      <c r="D6" s="90"/>
    </row>
    <row r="7" spans="1:4" ht="20.25" customHeight="1">
      <c r="A7" s="262" t="s">
        <v>9</v>
      </c>
      <c r="B7" s="239">
        <v>9427655.48</v>
      </c>
      <c r="C7" s="262" t="s">
        <v>10</v>
      </c>
      <c r="D7" s="261"/>
    </row>
    <row r="8" spans="1:4" ht="20.25" customHeight="1">
      <c r="A8" s="262" t="s">
        <v>11</v>
      </c>
      <c r="B8" s="261"/>
      <c r="C8" s="262" t="s">
        <v>12</v>
      </c>
      <c r="D8" s="261"/>
    </row>
    <row r="9" spans="1:4" ht="20.25" customHeight="1">
      <c r="A9" s="262" t="s">
        <v>13</v>
      </c>
      <c r="B9" s="261"/>
      <c r="C9" s="262" t="s">
        <v>14</v>
      </c>
      <c r="D9" s="261"/>
    </row>
    <row r="10" spans="1:4" ht="20.25" customHeight="1">
      <c r="A10" s="262" t="s">
        <v>15</v>
      </c>
      <c r="B10" s="259"/>
      <c r="C10" s="262" t="s">
        <v>16</v>
      </c>
      <c r="D10" s="261"/>
    </row>
    <row r="11" spans="1:4" ht="20.25" customHeight="1">
      <c r="A11" s="262" t="s">
        <v>17</v>
      </c>
      <c r="B11" s="259">
        <f>SUM(B12:B16)</f>
        <v>0</v>
      </c>
      <c r="C11" s="262" t="s">
        <v>18</v>
      </c>
      <c r="D11" s="261"/>
    </row>
    <row r="12" spans="1:4" ht="20.25" customHeight="1">
      <c r="A12" s="262" t="s">
        <v>19</v>
      </c>
      <c r="B12" s="259"/>
      <c r="C12" s="262" t="s">
        <v>20</v>
      </c>
      <c r="D12" s="261"/>
    </row>
    <row r="13" spans="1:4" ht="20.25" customHeight="1">
      <c r="A13" s="262" t="s">
        <v>21</v>
      </c>
      <c r="B13" s="259"/>
      <c r="C13" s="262" t="s">
        <v>22</v>
      </c>
      <c r="D13" s="261"/>
    </row>
    <row r="14" spans="1:4" ht="20.25" customHeight="1">
      <c r="A14" s="262" t="s">
        <v>23</v>
      </c>
      <c r="B14" s="259"/>
      <c r="C14" s="262" t="s">
        <v>24</v>
      </c>
      <c r="D14" s="239">
        <v>1191960</v>
      </c>
    </row>
    <row r="15" spans="1:4" ht="20.25" customHeight="1">
      <c r="A15" s="306" t="s">
        <v>25</v>
      </c>
      <c r="B15" s="307"/>
      <c r="C15" s="262" t="s">
        <v>26</v>
      </c>
      <c r="D15" s="239">
        <v>7852211.48</v>
      </c>
    </row>
    <row r="16" spans="1:4" ht="20.25" customHeight="1">
      <c r="A16" s="306" t="s">
        <v>27</v>
      </c>
      <c r="B16" s="308"/>
      <c r="C16" s="262" t="s">
        <v>28</v>
      </c>
      <c r="D16" s="239"/>
    </row>
    <row r="17" spans="1:4" ht="20.25" customHeight="1">
      <c r="A17" s="309"/>
      <c r="B17" s="308"/>
      <c r="C17" s="262" t="s">
        <v>29</v>
      </c>
      <c r="D17" s="261"/>
    </row>
    <row r="18" spans="1:4" ht="20.25" customHeight="1">
      <c r="A18" s="309"/>
      <c r="B18" s="308"/>
      <c r="C18" s="262" t="s">
        <v>30</v>
      </c>
      <c r="D18" s="261"/>
    </row>
    <row r="19" spans="1:4" ht="20.25" customHeight="1">
      <c r="A19" s="309"/>
      <c r="B19" s="308"/>
      <c r="C19" s="262" t="s">
        <v>31</v>
      </c>
      <c r="D19" s="261"/>
    </row>
    <row r="20" spans="1:4" ht="20.25" customHeight="1">
      <c r="A20" s="309"/>
      <c r="B20" s="308"/>
      <c r="C20" s="262" t="s">
        <v>32</v>
      </c>
      <c r="D20" s="261"/>
    </row>
    <row r="21" spans="1:4" ht="20.25" customHeight="1">
      <c r="A21" s="309"/>
      <c r="B21" s="308"/>
      <c r="C21" s="262" t="s">
        <v>33</v>
      </c>
      <c r="D21" s="261"/>
    </row>
    <row r="22" spans="1:4" ht="20.25" customHeight="1">
      <c r="A22" s="309"/>
      <c r="B22" s="308"/>
      <c r="C22" s="262" t="s">
        <v>34</v>
      </c>
      <c r="D22" s="261"/>
    </row>
    <row r="23" spans="1:4" ht="20.25" customHeight="1">
      <c r="A23" s="309"/>
      <c r="B23" s="308"/>
      <c r="C23" s="262" t="s">
        <v>35</v>
      </c>
      <c r="D23" s="261"/>
    </row>
    <row r="24" spans="1:4" ht="20.25" customHeight="1">
      <c r="A24" s="309"/>
      <c r="B24" s="308"/>
      <c r="C24" s="262" t="s">
        <v>36</v>
      </c>
      <c r="D24" s="261"/>
    </row>
    <row r="25" spans="1:4" ht="20.25" customHeight="1">
      <c r="A25" s="309"/>
      <c r="B25" s="308"/>
      <c r="C25" s="262" t="s">
        <v>37</v>
      </c>
      <c r="D25" s="239">
        <v>383484</v>
      </c>
    </row>
    <row r="26" spans="1:4" ht="20.25" customHeight="1">
      <c r="A26" s="309"/>
      <c r="B26" s="308"/>
      <c r="C26" s="262" t="s">
        <v>38</v>
      </c>
      <c r="D26" s="239"/>
    </row>
    <row r="27" spans="1:4" ht="20.25" customHeight="1">
      <c r="A27" s="309"/>
      <c r="B27" s="308"/>
      <c r="C27" s="262" t="s">
        <v>39</v>
      </c>
      <c r="D27" s="310"/>
    </row>
    <row r="28" spans="1:4" ht="20.25" customHeight="1">
      <c r="A28" s="309"/>
      <c r="B28" s="308"/>
      <c r="C28" s="311" t="s">
        <v>40</v>
      </c>
      <c r="D28" s="312"/>
    </row>
    <row r="29" spans="1:4" ht="20.25" customHeight="1">
      <c r="A29" s="309"/>
      <c r="B29" s="308"/>
      <c r="C29" s="311" t="s">
        <v>41</v>
      </c>
      <c r="D29" s="312"/>
    </row>
    <row r="30" spans="1:4" ht="20.25" customHeight="1">
      <c r="A30" s="306" t="s">
        <v>42</v>
      </c>
      <c r="B30" s="313">
        <f>SUM(B7:B11)</f>
        <v>9427655.48</v>
      </c>
      <c r="C30" s="311" t="s">
        <v>43</v>
      </c>
      <c r="D30" s="314">
        <f>SUM(D7:D29)</f>
        <v>9427655.48</v>
      </c>
    </row>
    <row r="31" spans="1:4" ht="20.25" customHeight="1">
      <c r="A31" s="306" t="s">
        <v>44</v>
      </c>
      <c r="B31" s="315"/>
      <c r="C31" s="311" t="s">
        <v>45</v>
      </c>
      <c r="D31" s="312"/>
    </row>
    <row r="32" spans="1:4" ht="20.25" customHeight="1">
      <c r="A32" s="316" t="s">
        <v>46</v>
      </c>
      <c r="B32" s="313">
        <f>B30+B31</f>
        <v>9427655.48</v>
      </c>
      <c r="C32" s="317" t="s">
        <v>47</v>
      </c>
      <c r="D32" s="314">
        <f>D30+D31</f>
        <v>9427655.48</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65" customWidth="1"/>
    <col min="2" max="2" width="29.00390625" style="65" customWidth="1"/>
    <col min="3" max="5" width="23.57421875" style="65" customWidth="1"/>
    <col min="6" max="6" width="11.28125" style="66" customWidth="1"/>
    <col min="7" max="7" width="25.140625" style="65" customWidth="1"/>
    <col min="8" max="8" width="15.57421875" style="66" customWidth="1"/>
    <col min="9" max="9" width="13.421875" style="66" customWidth="1"/>
    <col min="10" max="10" width="18.8515625" style="65" customWidth="1"/>
    <col min="11" max="11" width="9.140625" style="66" customWidth="1"/>
    <col min="12" max="16384" width="9.140625" style="66" bestFit="1" customWidth="1"/>
  </cols>
  <sheetData>
    <row r="1" ht="12" customHeight="1">
      <c r="J1" s="77" t="s">
        <v>662</v>
      </c>
    </row>
    <row r="2" spans="1:10" ht="28.5" customHeight="1">
      <c r="A2" s="67" t="s">
        <v>663</v>
      </c>
      <c r="B2" s="68"/>
      <c r="C2" s="68"/>
      <c r="D2" s="68"/>
      <c r="E2" s="69"/>
      <c r="F2" s="70"/>
      <c r="G2" s="69"/>
      <c r="H2" s="70"/>
      <c r="I2" s="70"/>
      <c r="J2" s="69"/>
    </row>
    <row r="3" ht="17.25" customHeight="1">
      <c r="A3" s="71" t="str">
        <f>'财务收支预算总表01-1'!A3</f>
        <v>单位名称：大姚县卫生健康局</v>
      </c>
    </row>
    <row r="4" spans="1:10" ht="44.25" customHeight="1">
      <c r="A4" s="72" t="s">
        <v>373</v>
      </c>
      <c r="B4" s="72" t="s">
        <v>374</v>
      </c>
      <c r="C4" s="72" t="s">
        <v>375</v>
      </c>
      <c r="D4" s="72" t="s">
        <v>376</v>
      </c>
      <c r="E4" s="72" t="s">
        <v>377</v>
      </c>
      <c r="F4" s="18" t="s">
        <v>378</v>
      </c>
      <c r="G4" s="72" t="s">
        <v>379</v>
      </c>
      <c r="H4" s="18" t="s">
        <v>380</v>
      </c>
      <c r="I4" s="18" t="s">
        <v>381</v>
      </c>
      <c r="J4" s="72" t="s">
        <v>382</v>
      </c>
    </row>
    <row r="5" spans="1:10" ht="33" customHeight="1">
      <c r="A5" s="72">
        <v>1</v>
      </c>
      <c r="B5" s="72">
        <v>2</v>
      </c>
      <c r="C5" s="72">
        <v>3</v>
      </c>
      <c r="D5" s="72">
        <v>4</v>
      </c>
      <c r="E5" s="72">
        <v>5</v>
      </c>
      <c r="F5" s="18">
        <v>6</v>
      </c>
      <c r="G5" s="72">
        <v>7</v>
      </c>
      <c r="H5" s="18">
        <v>8</v>
      </c>
      <c r="I5" s="18">
        <v>9</v>
      </c>
      <c r="J5" s="72">
        <v>10</v>
      </c>
    </row>
    <row r="6" spans="1:10" ht="42" customHeight="1">
      <c r="A6" s="73"/>
      <c r="B6" s="74"/>
      <c r="C6" s="74"/>
      <c r="D6" s="74"/>
      <c r="E6" s="75"/>
      <c r="F6" s="76"/>
      <c r="G6" s="75"/>
      <c r="H6" s="76"/>
      <c r="I6" s="76"/>
      <c r="J6" s="75"/>
    </row>
    <row r="7" spans="1:10" ht="42.75" customHeight="1">
      <c r="A7" s="23"/>
      <c r="B7" s="23"/>
      <c r="C7" s="23"/>
      <c r="D7" s="23"/>
      <c r="E7" s="73"/>
      <c r="F7" s="23"/>
      <c r="G7" s="73"/>
      <c r="H7" s="23"/>
      <c r="I7" s="23"/>
      <c r="J7" s="73"/>
    </row>
    <row r="8" ht="20.25" customHeight="1">
      <c r="A8" s="170" t="str">
        <f>IF(A6=0,"说明：本表无数据，故公开空表。","")</f>
        <v>说明：本表无数据，故公开空表。</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showZeros="0" workbookViewId="0" topLeftCell="A1">
      <selection activeCell="D22" sqref="D22"/>
    </sheetView>
  </sheetViews>
  <sheetFormatPr defaultColWidth="8.8515625" defaultRowHeight="14.25" customHeight="1"/>
  <cols>
    <col min="1" max="2" width="21.140625" style="152" customWidth="1"/>
    <col min="3" max="3" width="21.140625" style="78" customWidth="1"/>
    <col min="4" max="4" width="27.7109375" style="78" customWidth="1"/>
    <col min="5" max="6" width="36.7109375" style="78" customWidth="1"/>
    <col min="7" max="7" width="9.140625" style="78" customWidth="1"/>
    <col min="8" max="16384" width="9.140625" style="78" bestFit="1" customWidth="1"/>
  </cols>
  <sheetData>
    <row r="1" spans="1:6" ht="12" customHeight="1">
      <c r="A1" s="153">
        <v>0</v>
      </c>
      <c r="B1" s="153">
        <v>0</v>
      </c>
      <c r="C1" s="154">
        <v>1</v>
      </c>
      <c r="D1" s="155"/>
      <c r="E1" s="155"/>
      <c r="F1" s="155" t="s">
        <v>664</v>
      </c>
    </row>
    <row r="2" spans="1:6" ht="26.25" customHeight="1">
      <c r="A2" s="156" t="s">
        <v>665</v>
      </c>
      <c r="B2" s="156"/>
      <c r="C2" s="157"/>
      <c r="D2" s="157"/>
      <c r="E2" s="158"/>
      <c r="F2" s="158"/>
    </row>
    <row r="3" spans="1:6" ht="13.5" customHeight="1">
      <c r="A3" s="159" t="str">
        <f>'财务收支预算总表01-1'!A3</f>
        <v>单位名称：大姚县卫生健康局</v>
      </c>
      <c r="B3" s="159"/>
      <c r="C3" s="154"/>
      <c r="D3" s="155"/>
      <c r="E3" s="155"/>
      <c r="F3" s="155" t="s">
        <v>3</v>
      </c>
    </row>
    <row r="4" spans="1:6" ht="19.5" customHeight="1">
      <c r="A4" s="86" t="s">
        <v>216</v>
      </c>
      <c r="B4" s="160" t="s">
        <v>70</v>
      </c>
      <c r="C4" s="86" t="s">
        <v>71</v>
      </c>
      <c r="D4" s="87" t="s">
        <v>666</v>
      </c>
      <c r="E4" s="88"/>
      <c r="F4" s="161"/>
    </row>
    <row r="5" spans="1:6" ht="18.75" customHeight="1">
      <c r="A5" s="162"/>
      <c r="B5" s="163"/>
      <c r="C5" s="91"/>
      <c r="D5" s="86" t="s">
        <v>53</v>
      </c>
      <c r="E5" s="164" t="s">
        <v>72</v>
      </c>
      <c r="F5" s="86" t="s">
        <v>73</v>
      </c>
    </row>
    <row r="6" spans="1:6" ht="18.75" customHeight="1">
      <c r="A6" s="165">
        <v>1</v>
      </c>
      <c r="B6" s="165" t="s">
        <v>175</v>
      </c>
      <c r="C6" s="107">
        <v>3</v>
      </c>
      <c r="D6" s="165" t="s">
        <v>177</v>
      </c>
      <c r="E6" s="165" t="s">
        <v>178</v>
      </c>
      <c r="F6" s="107">
        <v>6</v>
      </c>
    </row>
    <row r="7" spans="1:6" ht="18.75" customHeight="1">
      <c r="A7" s="113"/>
      <c r="B7" s="113"/>
      <c r="C7" s="113"/>
      <c r="D7" s="166">
        <f>E7+F7</f>
        <v>0</v>
      </c>
      <c r="E7" s="167"/>
      <c r="F7" s="167"/>
    </row>
    <row r="8" spans="1:6" ht="18.75" customHeight="1">
      <c r="A8" s="168"/>
      <c r="B8" s="168"/>
      <c r="C8" s="168"/>
      <c r="D8" s="166">
        <f>E8+F8</f>
        <v>0</v>
      </c>
      <c r="E8" s="167"/>
      <c r="F8" s="167"/>
    </row>
    <row r="9" spans="1:6" ht="18.75" customHeight="1">
      <c r="A9" s="168" t="s">
        <v>134</v>
      </c>
      <c r="B9" s="168"/>
      <c r="C9" s="168" t="s">
        <v>134</v>
      </c>
      <c r="D9" s="166">
        <f>E9+F9</f>
        <v>0</v>
      </c>
      <c r="E9" s="167">
        <f>SUM(E7:E8)</f>
        <v>0</v>
      </c>
      <c r="F9" s="167">
        <f>SUM(F7:F8)</f>
        <v>0</v>
      </c>
    </row>
    <row r="10" spans="1:2" ht="14.25" customHeight="1">
      <c r="A10" s="169" t="str">
        <f>IF(A7=0,"说明：本表无数据，故公开空表。","")</f>
        <v>说明：本表无数据，故公开空表。</v>
      </c>
      <c r="B10" s="169"/>
    </row>
  </sheetData>
  <sheetProtection/>
  <mergeCells count="8">
    <mergeCell ref="A2:F2"/>
    <mergeCell ref="A3:D3"/>
    <mergeCell ref="D4:F4"/>
    <mergeCell ref="A9:C9"/>
    <mergeCell ref="A10:B10"/>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showZeros="0" workbookViewId="0" topLeftCell="A1">
      <selection activeCell="A11" sqref="A11:B11"/>
    </sheetView>
  </sheetViews>
  <sheetFormatPr defaultColWidth="8.8515625" defaultRowHeight="14.25" customHeight="1"/>
  <cols>
    <col min="1" max="1" width="20.7109375" style="78" customWidth="1"/>
    <col min="2" max="2" width="21.7109375" style="78" customWidth="1"/>
    <col min="3" max="3" width="35.28125" style="78" customWidth="1"/>
    <col min="4" max="4" width="7.7109375" style="78" customWidth="1"/>
    <col min="5" max="6" width="10.28125" style="78" customWidth="1"/>
    <col min="7" max="7" width="12.00390625" style="78" customWidth="1"/>
    <col min="8" max="10" width="10.00390625" style="78" customWidth="1"/>
    <col min="11" max="11" width="9.140625" style="66" customWidth="1"/>
    <col min="12" max="13" width="9.140625" style="78" customWidth="1"/>
    <col min="14" max="15" width="12.7109375" style="78" customWidth="1"/>
    <col min="16" max="16" width="9.140625" style="66" customWidth="1"/>
    <col min="17" max="17" width="10.421875" style="78" customWidth="1"/>
    <col min="18" max="18" width="9.140625" style="66" customWidth="1"/>
    <col min="19" max="16384" width="9.140625" style="66" bestFit="1" customWidth="1"/>
  </cols>
  <sheetData>
    <row r="1" spans="1:17" ht="13.5" customHeight="1">
      <c r="A1" s="79"/>
      <c r="B1" s="79"/>
      <c r="C1" s="79"/>
      <c r="D1" s="79"/>
      <c r="E1" s="79"/>
      <c r="F1" s="79"/>
      <c r="G1" s="79"/>
      <c r="H1" s="79"/>
      <c r="I1" s="79"/>
      <c r="J1" s="79"/>
      <c r="P1" s="77"/>
      <c r="Q1" s="149" t="s">
        <v>667</v>
      </c>
    </row>
    <row r="2" spans="1:17" ht="27.75" customHeight="1">
      <c r="A2" s="81" t="s">
        <v>668</v>
      </c>
      <c r="B2" s="68"/>
      <c r="C2" s="68"/>
      <c r="D2" s="68"/>
      <c r="E2" s="69"/>
      <c r="F2" s="69"/>
      <c r="G2" s="69"/>
      <c r="H2" s="69"/>
      <c r="I2" s="69"/>
      <c r="J2" s="69"/>
      <c r="K2" s="70"/>
      <c r="L2" s="69"/>
      <c r="M2" s="69"/>
      <c r="N2" s="69"/>
      <c r="O2" s="69"/>
      <c r="P2" s="70"/>
      <c r="Q2" s="69"/>
    </row>
    <row r="3" spans="1:17" ht="18.75" customHeight="1">
      <c r="A3" s="104" t="str">
        <f>'财务收支预算总表01-1'!A3</f>
        <v>单位名称：大姚县卫生健康局</v>
      </c>
      <c r="B3" s="105"/>
      <c r="C3" s="105"/>
      <c r="D3" s="105"/>
      <c r="E3" s="105"/>
      <c r="F3" s="105"/>
      <c r="G3" s="105"/>
      <c r="H3" s="105"/>
      <c r="I3" s="105"/>
      <c r="J3" s="105"/>
      <c r="P3" s="85"/>
      <c r="Q3" s="150" t="s">
        <v>207</v>
      </c>
    </row>
    <row r="4" spans="1:17" ht="15.75" customHeight="1">
      <c r="A4" s="92" t="s">
        <v>669</v>
      </c>
      <c r="B4" s="127" t="s">
        <v>670</v>
      </c>
      <c r="C4" s="127" t="s">
        <v>671</v>
      </c>
      <c r="D4" s="127" t="s">
        <v>672</v>
      </c>
      <c r="E4" s="127" t="s">
        <v>673</v>
      </c>
      <c r="F4" s="127" t="s">
        <v>674</v>
      </c>
      <c r="G4" s="128" t="s">
        <v>223</v>
      </c>
      <c r="H4" s="129"/>
      <c r="I4" s="129"/>
      <c r="J4" s="128"/>
      <c r="K4" s="145"/>
      <c r="L4" s="128"/>
      <c r="M4" s="128"/>
      <c r="N4" s="128"/>
      <c r="O4" s="128"/>
      <c r="P4" s="145"/>
      <c r="Q4" s="151"/>
    </row>
    <row r="5" spans="1:17" ht="17.25" customHeight="1">
      <c r="A5" s="130"/>
      <c r="B5" s="131"/>
      <c r="C5" s="131"/>
      <c r="D5" s="131"/>
      <c r="E5" s="131"/>
      <c r="F5" s="131"/>
      <c r="G5" s="132" t="s">
        <v>53</v>
      </c>
      <c r="H5" s="106" t="s">
        <v>56</v>
      </c>
      <c r="I5" s="106" t="s">
        <v>675</v>
      </c>
      <c r="J5" s="131" t="s">
        <v>676</v>
      </c>
      <c r="K5" s="146" t="s">
        <v>677</v>
      </c>
      <c r="L5" s="135" t="s">
        <v>60</v>
      </c>
      <c r="M5" s="135"/>
      <c r="N5" s="135"/>
      <c r="O5" s="135"/>
      <c r="P5" s="147"/>
      <c r="Q5" s="134"/>
    </row>
    <row r="6" spans="1:17" ht="54" customHeight="1">
      <c r="A6" s="133"/>
      <c r="B6" s="134"/>
      <c r="C6" s="134"/>
      <c r="D6" s="134"/>
      <c r="E6" s="134"/>
      <c r="F6" s="134"/>
      <c r="G6" s="135"/>
      <c r="H6" s="106"/>
      <c r="I6" s="106"/>
      <c r="J6" s="134"/>
      <c r="K6" s="148"/>
      <c r="L6" s="134" t="s">
        <v>55</v>
      </c>
      <c r="M6" s="134" t="s">
        <v>61</v>
      </c>
      <c r="N6" s="134" t="s">
        <v>334</v>
      </c>
      <c r="O6" s="134" t="s">
        <v>63</v>
      </c>
      <c r="P6" s="148" t="s">
        <v>64</v>
      </c>
      <c r="Q6" s="134" t="s">
        <v>65</v>
      </c>
    </row>
    <row r="7" spans="1:17" ht="19.5" customHeight="1">
      <c r="A7" s="90">
        <v>1</v>
      </c>
      <c r="B7" s="136">
        <v>2</v>
      </c>
      <c r="C7" s="136">
        <v>3</v>
      </c>
      <c r="D7" s="90">
        <v>4</v>
      </c>
      <c r="E7" s="136">
        <v>5</v>
      </c>
      <c r="F7" s="136">
        <v>6</v>
      </c>
      <c r="G7" s="90">
        <v>7</v>
      </c>
      <c r="H7" s="136">
        <v>8</v>
      </c>
      <c r="I7" s="136">
        <v>9</v>
      </c>
      <c r="J7" s="90">
        <v>10</v>
      </c>
      <c r="K7" s="136">
        <v>11</v>
      </c>
      <c r="L7" s="136">
        <v>12</v>
      </c>
      <c r="M7" s="90">
        <v>13</v>
      </c>
      <c r="N7" s="136">
        <v>14</v>
      </c>
      <c r="O7" s="136">
        <v>15</v>
      </c>
      <c r="P7" s="90">
        <v>16</v>
      </c>
      <c r="Q7" s="136">
        <v>17</v>
      </c>
    </row>
    <row r="8" spans="1:17" ht="21" customHeight="1">
      <c r="A8" s="137"/>
      <c r="B8" s="138"/>
      <c r="C8" s="138"/>
      <c r="D8" s="138"/>
      <c r="E8" s="139"/>
      <c r="F8" s="140"/>
      <c r="G8" s="140">
        <f>H8+I8+J8+K8+L8</f>
        <v>0</v>
      </c>
      <c r="H8" s="140"/>
      <c r="I8" s="140"/>
      <c r="J8" s="140"/>
      <c r="K8" s="140"/>
      <c r="L8" s="140">
        <f>M8+N8+O8+P8+Q8</f>
        <v>0</v>
      </c>
      <c r="M8" s="140"/>
      <c r="N8" s="140"/>
      <c r="O8" s="140"/>
      <c r="P8" s="140"/>
      <c r="Q8" s="140"/>
    </row>
    <row r="9" spans="1:17" ht="21" customHeight="1">
      <c r="A9" s="137"/>
      <c r="B9" s="138"/>
      <c r="C9" s="138"/>
      <c r="D9" s="138"/>
      <c r="E9" s="139"/>
      <c r="F9" s="141"/>
      <c r="G9" s="141"/>
      <c r="H9" s="141"/>
      <c r="I9" s="141"/>
      <c r="J9" s="141"/>
      <c r="K9" s="140"/>
      <c r="L9" s="140">
        <f>M9+N9+O9+P9+Q9</f>
        <v>0</v>
      </c>
      <c r="M9" s="141"/>
      <c r="N9" s="141"/>
      <c r="O9" s="141"/>
      <c r="P9" s="140"/>
      <c r="Q9" s="141"/>
    </row>
    <row r="10" spans="1:17" ht="21" customHeight="1">
      <c r="A10" s="142" t="s">
        <v>134</v>
      </c>
      <c r="B10" s="143"/>
      <c r="C10" s="143"/>
      <c r="D10" s="143"/>
      <c r="E10" s="139"/>
      <c r="F10" s="140">
        <f>F8+F9</f>
        <v>0</v>
      </c>
      <c r="G10" s="140">
        <f aca="true" t="shared" si="0" ref="G10:Q10">SUM(G8:G9)</f>
        <v>0</v>
      </c>
      <c r="H10" s="140">
        <f t="shared" si="0"/>
        <v>0</v>
      </c>
      <c r="I10" s="140">
        <f t="shared" si="0"/>
        <v>0</v>
      </c>
      <c r="J10" s="140">
        <f t="shared" si="0"/>
        <v>0</v>
      </c>
      <c r="K10" s="140">
        <f t="shared" si="0"/>
        <v>0</v>
      </c>
      <c r="L10" s="140">
        <f t="shared" si="0"/>
        <v>0</v>
      </c>
      <c r="M10" s="140">
        <f t="shared" si="0"/>
        <v>0</v>
      </c>
      <c r="N10" s="140">
        <f t="shared" si="0"/>
        <v>0</v>
      </c>
      <c r="O10" s="140">
        <f t="shared" si="0"/>
        <v>0</v>
      </c>
      <c r="P10" s="140">
        <f t="shared" si="0"/>
        <v>0</v>
      </c>
      <c r="Q10" s="140">
        <f t="shared" si="0"/>
        <v>0</v>
      </c>
    </row>
    <row r="11" spans="1:2" ht="14.25" customHeight="1">
      <c r="A11" s="144" t="str">
        <f>IF(A8=0,"说明：本表无数据，故公开空表。","")</f>
        <v>说明：本表无数据，故公开空表。</v>
      </c>
      <c r="B11" s="144"/>
    </row>
  </sheetData>
  <sheetProtection/>
  <mergeCells count="17">
    <mergeCell ref="A2:Q2"/>
    <mergeCell ref="A3:F3"/>
    <mergeCell ref="G4:Q4"/>
    <mergeCell ref="L5:Q5"/>
    <mergeCell ref="A10:E10"/>
    <mergeCell ref="A11:B11"/>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showZeros="0" workbookViewId="0" topLeftCell="A1">
      <selection activeCell="A12" sqref="A12:D12"/>
    </sheetView>
  </sheetViews>
  <sheetFormatPr defaultColWidth="8.7109375" defaultRowHeight="14.25" customHeight="1"/>
  <cols>
    <col min="1" max="7" width="9.140625" style="100" customWidth="1"/>
    <col min="8" max="8" width="12.00390625" style="78" customWidth="1"/>
    <col min="9" max="11" width="10.00390625" style="78" customWidth="1"/>
    <col min="12" max="12" width="9.140625" style="66" customWidth="1"/>
    <col min="13" max="14" width="9.140625" style="78" customWidth="1"/>
    <col min="15" max="16" width="12.7109375" style="78" customWidth="1"/>
    <col min="17" max="17" width="9.140625" style="66" customWidth="1"/>
    <col min="18" max="18" width="10.421875" style="78" customWidth="1"/>
    <col min="19" max="19" width="9.140625" style="66" customWidth="1"/>
    <col min="20" max="247" width="9.140625" style="66" bestFit="1" customWidth="1"/>
    <col min="248" max="16384" width="8.7109375" style="66" customWidth="1"/>
  </cols>
  <sheetData>
    <row r="1" spans="1:18" ht="13.5" customHeight="1">
      <c r="A1" s="79"/>
      <c r="B1" s="79"/>
      <c r="C1" s="79"/>
      <c r="D1" s="79"/>
      <c r="E1" s="79"/>
      <c r="F1" s="79"/>
      <c r="G1" s="79"/>
      <c r="H1" s="101"/>
      <c r="I1" s="101"/>
      <c r="J1" s="101"/>
      <c r="K1" s="101"/>
      <c r="L1" s="116"/>
      <c r="M1" s="117"/>
      <c r="N1" s="117"/>
      <c r="O1" s="117"/>
      <c r="P1" s="117"/>
      <c r="Q1" s="123"/>
      <c r="R1" s="124" t="s">
        <v>678</v>
      </c>
    </row>
    <row r="2" spans="1:18" ht="27.75" customHeight="1">
      <c r="A2" s="102" t="s">
        <v>679</v>
      </c>
      <c r="B2" s="102"/>
      <c r="C2" s="102"/>
      <c r="D2" s="102"/>
      <c r="E2" s="103"/>
      <c r="F2" s="103"/>
      <c r="G2" s="103"/>
      <c r="H2" s="103"/>
      <c r="I2" s="103"/>
      <c r="J2" s="103"/>
      <c r="K2" s="103"/>
      <c r="L2" s="103"/>
      <c r="M2" s="103"/>
      <c r="N2" s="103"/>
      <c r="O2" s="103"/>
      <c r="P2" s="103"/>
      <c r="Q2" s="103"/>
      <c r="R2" s="103"/>
    </row>
    <row r="3" spans="1:18" ht="25.5" customHeight="1">
      <c r="A3" s="104" t="str">
        <f>'财务收支预算总表01-1'!A3</f>
        <v>单位名称：大姚县卫生健康局</v>
      </c>
      <c r="B3" s="105"/>
      <c r="C3" s="105"/>
      <c r="D3" s="105"/>
      <c r="E3" s="105"/>
      <c r="F3" s="105"/>
      <c r="G3" s="105"/>
      <c r="H3" s="83"/>
      <c r="I3" s="83"/>
      <c r="J3" s="83"/>
      <c r="K3" s="83"/>
      <c r="L3" s="116"/>
      <c r="M3" s="117"/>
      <c r="N3" s="117"/>
      <c r="O3" s="117"/>
      <c r="P3" s="117"/>
      <c r="Q3" s="125"/>
      <c r="R3" s="126" t="s">
        <v>207</v>
      </c>
    </row>
    <row r="4" spans="1:18" ht="15.75" customHeight="1">
      <c r="A4" s="106" t="s">
        <v>669</v>
      </c>
      <c r="B4" s="106" t="s">
        <v>680</v>
      </c>
      <c r="C4" s="106" t="s">
        <v>681</v>
      </c>
      <c r="D4" s="106" t="s">
        <v>682</v>
      </c>
      <c r="E4" s="106" t="s">
        <v>683</v>
      </c>
      <c r="F4" s="106" t="s">
        <v>684</v>
      </c>
      <c r="G4" s="106" t="s">
        <v>685</v>
      </c>
      <c r="H4" s="106" t="s">
        <v>223</v>
      </c>
      <c r="I4" s="106"/>
      <c r="J4" s="106"/>
      <c r="K4" s="106"/>
      <c r="L4" s="118"/>
      <c r="M4" s="106"/>
      <c r="N4" s="106"/>
      <c r="O4" s="106"/>
      <c r="P4" s="106"/>
      <c r="Q4" s="118"/>
      <c r="R4" s="106"/>
    </row>
    <row r="5" spans="1:18" ht="17.25" customHeight="1">
      <c r="A5" s="106"/>
      <c r="B5" s="106"/>
      <c r="C5" s="106"/>
      <c r="D5" s="106"/>
      <c r="E5" s="106"/>
      <c r="F5" s="106"/>
      <c r="G5" s="106"/>
      <c r="H5" s="106" t="s">
        <v>53</v>
      </c>
      <c r="I5" s="106" t="s">
        <v>56</v>
      </c>
      <c r="J5" s="106" t="s">
        <v>675</v>
      </c>
      <c r="K5" s="106" t="s">
        <v>676</v>
      </c>
      <c r="L5" s="119" t="s">
        <v>677</v>
      </c>
      <c r="M5" s="106" t="s">
        <v>60</v>
      </c>
      <c r="N5" s="106"/>
      <c r="O5" s="106"/>
      <c r="P5" s="106"/>
      <c r="Q5" s="119"/>
      <c r="R5" s="106"/>
    </row>
    <row r="6" spans="1:18" ht="54" customHeight="1">
      <c r="A6" s="106"/>
      <c r="B6" s="106"/>
      <c r="C6" s="106"/>
      <c r="D6" s="106"/>
      <c r="E6" s="106"/>
      <c r="F6" s="106"/>
      <c r="G6" s="106"/>
      <c r="H6" s="106"/>
      <c r="I6" s="106"/>
      <c r="J6" s="106"/>
      <c r="K6" s="106"/>
      <c r="L6" s="118"/>
      <c r="M6" s="106" t="s">
        <v>55</v>
      </c>
      <c r="N6" s="106" t="s">
        <v>61</v>
      </c>
      <c r="O6" s="106" t="s">
        <v>334</v>
      </c>
      <c r="P6" s="106" t="s">
        <v>63</v>
      </c>
      <c r="Q6" s="118" t="s">
        <v>64</v>
      </c>
      <c r="R6" s="106" t="s">
        <v>65</v>
      </c>
    </row>
    <row r="7" spans="1:18" ht="19.5" customHeight="1">
      <c r="A7" s="106">
        <v>1</v>
      </c>
      <c r="B7" s="106">
        <v>2</v>
      </c>
      <c r="C7" s="106">
        <v>3</v>
      </c>
      <c r="D7" s="106">
        <v>4</v>
      </c>
      <c r="E7" s="106">
        <v>5</v>
      </c>
      <c r="F7" s="106">
        <v>6</v>
      </c>
      <c r="G7" s="106">
        <v>7</v>
      </c>
      <c r="H7" s="106">
        <v>8</v>
      </c>
      <c r="I7" s="106">
        <v>9</v>
      </c>
      <c r="J7" s="106">
        <v>10</v>
      </c>
      <c r="K7" s="106">
        <v>11</v>
      </c>
      <c r="L7" s="106">
        <v>12</v>
      </c>
      <c r="M7" s="106">
        <v>13</v>
      </c>
      <c r="N7" s="106">
        <v>14</v>
      </c>
      <c r="O7" s="106">
        <v>15</v>
      </c>
      <c r="P7" s="106">
        <v>16</v>
      </c>
      <c r="Q7" s="106">
        <v>17</v>
      </c>
      <c r="R7" s="106">
        <v>18</v>
      </c>
    </row>
    <row r="8" spans="1:18" ht="22.5" customHeight="1">
      <c r="A8" s="107"/>
      <c r="B8" s="107"/>
      <c r="C8" s="107"/>
      <c r="D8" s="108"/>
      <c r="E8" s="107"/>
      <c r="F8" s="107"/>
      <c r="G8" s="107"/>
      <c r="H8" s="109">
        <f>I8+J8+K8+L8+M8</f>
        <v>0</v>
      </c>
      <c r="I8" s="109"/>
      <c r="J8" s="109"/>
      <c r="K8" s="109"/>
      <c r="L8" s="109"/>
      <c r="M8" s="109">
        <f>N8+O8+P8+Q8+R8</f>
        <v>0</v>
      </c>
      <c r="N8" s="109"/>
      <c r="O8" s="109"/>
      <c r="P8" s="109"/>
      <c r="Q8" s="109"/>
      <c r="R8" s="109"/>
    </row>
    <row r="9" spans="1:18" ht="22.5" customHeight="1">
      <c r="A9" s="110"/>
      <c r="B9" s="111"/>
      <c r="C9" s="111"/>
      <c r="D9" s="112"/>
      <c r="E9" s="111"/>
      <c r="F9" s="111"/>
      <c r="G9" s="111"/>
      <c r="H9" s="109">
        <f>I9+J9+K9+L9+M9</f>
        <v>0</v>
      </c>
      <c r="I9" s="120"/>
      <c r="J9" s="120"/>
      <c r="K9" s="120"/>
      <c r="L9" s="109"/>
      <c r="M9" s="109">
        <f>N9+O9+P9+Q9+R9</f>
        <v>0</v>
      </c>
      <c r="N9" s="120"/>
      <c r="O9" s="120"/>
      <c r="P9" s="120"/>
      <c r="Q9" s="109"/>
      <c r="R9" s="120"/>
    </row>
    <row r="10" spans="1:18" ht="22.5" customHeight="1">
      <c r="A10" s="110"/>
      <c r="B10" s="113"/>
      <c r="C10" s="113"/>
      <c r="D10" s="114"/>
      <c r="E10" s="113"/>
      <c r="F10" s="113"/>
      <c r="G10" s="113"/>
      <c r="H10" s="109">
        <f>I10+J10+K10+L10+M10</f>
        <v>0</v>
      </c>
      <c r="I10" s="121"/>
      <c r="J10" s="121"/>
      <c r="K10" s="121"/>
      <c r="L10" s="121"/>
      <c r="M10" s="109">
        <f>N10+O10+P10+Q10+R10</f>
        <v>0</v>
      </c>
      <c r="N10" s="121"/>
      <c r="O10" s="121"/>
      <c r="P10" s="121"/>
      <c r="Q10" s="121"/>
      <c r="R10" s="121"/>
    </row>
    <row r="11" spans="1:18" ht="22.5" customHeight="1">
      <c r="A11" s="107" t="s">
        <v>134</v>
      </c>
      <c r="B11" s="107"/>
      <c r="C11" s="107"/>
      <c r="D11" s="107"/>
      <c r="E11" s="107"/>
      <c r="F11" s="107"/>
      <c r="G11" s="107"/>
      <c r="H11" s="115">
        <f>SUM(H8:H10)</f>
        <v>0</v>
      </c>
      <c r="I11" s="115">
        <f>SUM(I8:I10)</f>
        <v>0</v>
      </c>
      <c r="J11" s="115">
        <f>SUM(J8:J10)</f>
        <v>0</v>
      </c>
      <c r="K11" s="115">
        <f>SUM(K8:K10)</f>
        <v>0</v>
      </c>
      <c r="L11" s="122"/>
      <c r="M11" s="115">
        <f>SUM(M8:M10)</f>
        <v>0</v>
      </c>
      <c r="N11" s="115">
        <f>SUM(N8:N10)</f>
        <v>0</v>
      </c>
      <c r="O11" s="115">
        <f>SUM(O9:O10)</f>
        <v>0</v>
      </c>
      <c r="P11" s="115">
        <f>SUM(P8:P10)</f>
        <v>0</v>
      </c>
      <c r="Q11" s="122">
        <f>SUM(Q8:Q10)</f>
        <v>0</v>
      </c>
      <c r="R11" s="115">
        <f>SUM(R8:R10)</f>
        <v>0</v>
      </c>
    </row>
    <row r="12" spans="1:4" ht="18" customHeight="1">
      <c r="A12" s="99" t="str">
        <f>IF(A8=0,"说明：本表无数据，故公开空表。","")</f>
        <v>说明：本表无数据，故公开空表。</v>
      </c>
      <c r="B12" s="99"/>
      <c r="C12" s="99"/>
      <c r="D12" s="99"/>
    </row>
  </sheetData>
  <sheetProtection/>
  <mergeCells count="18">
    <mergeCell ref="A2:R2"/>
    <mergeCell ref="A3:D3"/>
    <mergeCell ref="H4:R4"/>
    <mergeCell ref="M5:R5"/>
    <mergeCell ref="A11:G11"/>
    <mergeCell ref="A12:D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9"/>
  <sheetViews>
    <sheetView showZeros="0" workbookViewId="0" topLeftCell="A1">
      <selection activeCell="D22" sqref="D22"/>
    </sheetView>
  </sheetViews>
  <sheetFormatPr defaultColWidth="8.8515625" defaultRowHeight="14.25" customHeight="1"/>
  <cols>
    <col min="1" max="1" width="37.7109375" style="78" customWidth="1"/>
    <col min="2" max="2" width="18.140625" style="78" customWidth="1"/>
    <col min="3" max="3" width="24.57421875" style="78" customWidth="1"/>
    <col min="4" max="4" width="26.421875" style="78" customWidth="1"/>
    <col min="5" max="5" width="26.28125" style="78" customWidth="1"/>
    <col min="6" max="6" width="9.140625" style="66" customWidth="1"/>
    <col min="7" max="16384" width="9.140625" style="66" bestFit="1" customWidth="1"/>
  </cols>
  <sheetData>
    <row r="1" spans="1:5" ht="13.5" customHeight="1">
      <c r="A1" s="79"/>
      <c r="B1" s="79"/>
      <c r="C1" s="79"/>
      <c r="D1" s="80"/>
      <c r="E1" s="77" t="s">
        <v>686</v>
      </c>
    </row>
    <row r="2" spans="1:5" ht="27.75" customHeight="1">
      <c r="A2" s="81" t="s">
        <v>687</v>
      </c>
      <c r="B2" s="68"/>
      <c r="C2" s="68"/>
      <c r="D2" s="68"/>
      <c r="E2" s="69"/>
    </row>
    <row r="3" spans="1:5" ht="18" customHeight="1">
      <c r="A3" s="82" t="str">
        <f>'财务收支预算总表01-1'!A3</f>
        <v>单位名称：大姚县卫生健康局</v>
      </c>
      <c r="B3" s="83"/>
      <c r="C3" s="83"/>
      <c r="D3" s="84"/>
      <c r="E3" s="85" t="s">
        <v>207</v>
      </c>
    </row>
    <row r="4" spans="1:5" ht="19.5" customHeight="1">
      <c r="A4" s="86" t="s">
        <v>688</v>
      </c>
      <c r="B4" s="87" t="s">
        <v>223</v>
      </c>
      <c r="C4" s="88"/>
      <c r="D4" s="88"/>
      <c r="E4" s="89" t="s">
        <v>689</v>
      </c>
    </row>
    <row r="5" spans="1:5" ht="40.5" customHeight="1">
      <c r="A5" s="90"/>
      <c r="B5" s="91" t="s">
        <v>53</v>
      </c>
      <c r="C5" s="92" t="s">
        <v>56</v>
      </c>
      <c r="D5" s="93" t="s">
        <v>690</v>
      </c>
      <c r="E5" s="89" t="s">
        <v>691</v>
      </c>
    </row>
    <row r="6" spans="1:5" ht="19.5" customHeight="1">
      <c r="A6" s="89">
        <v>1</v>
      </c>
      <c r="B6" s="89">
        <v>2</v>
      </c>
      <c r="C6" s="89">
        <v>3</v>
      </c>
      <c r="D6" s="94">
        <v>4</v>
      </c>
      <c r="E6" s="95">
        <v>5</v>
      </c>
    </row>
    <row r="7" spans="1:5" ht="19.5" customHeight="1">
      <c r="A7" s="73" t="s">
        <v>386</v>
      </c>
      <c r="B7" s="96">
        <f>C7+D7</f>
        <v>0</v>
      </c>
      <c r="C7" s="96"/>
      <c r="D7" s="97"/>
      <c r="E7" s="98" t="s">
        <v>386</v>
      </c>
    </row>
    <row r="8" spans="1:5" ht="19.5" customHeight="1">
      <c r="A8" s="74" t="s">
        <v>386</v>
      </c>
      <c r="B8" s="96" t="s">
        <v>386</v>
      </c>
      <c r="C8" s="96"/>
      <c r="D8" s="97"/>
      <c r="E8" s="98" t="s">
        <v>386</v>
      </c>
    </row>
    <row r="9" spans="1:4" ht="14.25" customHeight="1">
      <c r="A9" s="99" t="s">
        <v>692</v>
      </c>
      <c r="B9" s="99"/>
      <c r="C9" s="99"/>
      <c r="D9" s="99"/>
    </row>
  </sheetData>
  <sheetProtection/>
  <mergeCells count="5">
    <mergeCell ref="A2:E2"/>
    <mergeCell ref="A3:D3"/>
    <mergeCell ref="B4:D4"/>
    <mergeCell ref="A9:D9"/>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F29" sqref="F29"/>
    </sheetView>
  </sheetViews>
  <sheetFormatPr defaultColWidth="8.8515625" defaultRowHeight="12.75"/>
  <cols>
    <col min="1" max="1" width="29.00390625" style="65" customWidth="1"/>
    <col min="2" max="2" width="27.8515625" style="65" customWidth="1"/>
    <col min="3" max="5" width="23.57421875" style="65" customWidth="1"/>
    <col min="6" max="6" width="11.28125" style="66" customWidth="1"/>
    <col min="7" max="7" width="25.140625" style="65" customWidth="1"/>
    <col min="8" max="8" width="15.57421875" style="66" customWidth="1"/>
    <col min="9" max="9" width="13.421875" style="66" customWidth="1"/>
    <col min="10" max="10" width="18.8515625" style="65" customWidth="1"/>
    <col min="11" max="11" width="9.140625" style="66" customWidth="1"/>
    <col min="12" max="16384" width="9.140625" style="66" bestFit="1" customWidth="1"/>
  </cols>
  <sheetData>
    <row r="1" ht="12" customHeight="1">
      <c r="J1" s="77" t="s">
        <v>693</v>
      </c>
    </row>
    <row r="2" spans="1:10" ht="28.5" customHeight="1">
      <c r="A2" s="67" t="s">
        <v>694</v>
      </c>
      <c r="B2" s="68"/>
      <c r="C2" s="68"/>
      <c r="D2" s="68"/>
      <c r="E2" s="69"/>
      <c r="F2" s="70"/>
      <c r="G2" s="69"/>
      <c r="H2" s="70"/>
      <c r="I2" s="70"/>
      <c r="J2" s="69"/>
    </row>
    <row r="3" ht="17.25" customHeight="1">
      <c r="A3" s="71" t="str">
        <f>'财务收支预算总表01-1'!A3</f>
        <v>单位名称：大姚县卫生健康局</v>
      </c>
    </row>
    <row r="4" spans="1:10" ht="44.25" customHeight="1">
      <c r="A4" s="72" t="s">
        <v>373</v>
      </c>
      <c r="B4" s="72" t="s">
        <v>374</v>
      </c>
      <c r="C4" s="72" t="s">
        <v>375</v>
      </c>
      <c r="D4" s="72" t="s">
        <v>376</v>
      </c>
      <c r="E4" s="72" t="s">
        <v>377</v>
      </c>
      <c r="F4" s="18" t="s">
        <v>378</v>
      </c>
      <c r="G4" s="72" t="s">
        <v>379</v>
      </c>
      <c r="H4" s="18" t="s">
        <v>380</v>
      </c>
      <c r="I4" s="18" t="s">
        <v>381</v>
      </c>
      <c r="J4" s="72" t="s">
        <v>382</v>
      </c>
    </row>
    <row r="5" spans="1:10" ht="24.75" customHeight="1">
      <c r="A5" s="72">
        <v>1</v>
      </c>
      <c r="B5" s="72">
        <v>2</v>
      </c>
      <c r="C5" s="72">
        <v>3</v>
      </c>
      <c r="D5" s="72">
        <v>4</v>
      </c>
      <c r="E5" s="72">
        <v>5</v>
      </c>
      <c r="F5" s="18">
        <v>6</v>
      </c>
      <c r="G5" s="72">
        <v>7</v>
      </c>
      <c r="H5" s="18">
        <v>8</v>
      </c>
      <c r="I5" s="18">
        <v>9</v>
      </c>
      <c r="J5" s="72">
        <v>10</v>
      </c>
    </row>
    <row r="6" spans="1:10" ht="42" customHeight="1">
      <c r="A6" s="73" t="s">
        <v>386</v>
      </c>
      <c r="B6" s="74"/>
      <c r="C6" s="74"/>
      <c r="D6" s="74"/>
      <c r="E6" s="75"/>
      <c r="F6" s="76"/>
      <c r="G6" s="75"/>
      <c r="H6" s="76"/>
      <c r="I6" s="76"/>
      <c r="J6" s="75"/>
    </row>
    <row r="7" spans="1:10" ht="42.75" customHeight="1">
      <c r="A7" s="23" t="s">
        <v>386</v>
      </c>
      <c r="B7" s="23" t="s">
        <v>386</v>
      </c>
      <c r="C7" s="23" t="s">
        <v>386</v>
      </c>
      <c r="D7" s="23" t="s">
        <v>386</v>
      </c>
      <c r="E7" s="73" t="s">
        <v>386</v>
      </c>
      <c r="F7" s="23" t="s">
        <v>386</v>
      </c>
      <c r="G7" s="73" t="s">
        <v>386</v>
      </c>
      <c r="H7" s="23" t="s">
        <v>386</v>
      </c>
      <c r="I7" s="23" t="s">
        <v>386</v>
      </c>
      <c r="J7" s="73" t="s">
        <v>386</v>
      </c>
    </row>
    <row r="8" ht="24.75" customHeight="1">
      <c r="A8" s="64" t="s">
        <v>692</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7"/>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
    </sheetView>
  </sheetViews>
  <sheetFormatPr defaultColWidth="8.8515625" defaultRowHeight="12.75"/>
  <cols>
    <col min="1" max="1" width="29.00390625" style="50" bestFit="1" customWidth="1"/>
    <col min="2" max="2" width="18.7109375" style="50" customWidth="1"/>
    <col min="3" max="3" width="24.8515625" style="50" customWidth="1"/>
    <col min="4" max="6" width="23.57421875" style="50" customWidth="1"/>
    <col min="7" max="7" width="25.140625" style="50" customWidth="1"/>
    <col min="8" max="8" width="18.8515625" style="50" customWidth="1"/>
    <col min="9" max="16384" width="9.140625" style="50" bestFit="1" customWidth="1"/>
  </cols>
  <sheetData>
    <row r="1" ht="15.75" customHeight="1">
      <c r="H1" s="51" t="s">
        <v>695</v>
      </c>
    </row>
    <row r="2" spans="1:8" ht="30.75">
      <c r="A2" s="52" t="s">
        <v>696</v>
      </c>
      <c r="B2" s="52"/>
      <c r="C2" s="52"/>
      <c r="D2" s="52"/>
      <c r="E2" s="53"/>
      <c r="F2" s="53"/>
      <c r="G2" s="53"/>
      <c r="H2" s="53"/>
    </row>
    <row r="3" spans="1:2" ht="21.75" customHeight="1">
      <c r="A3" s="54" t="str">
        <f>'财务收支预算总表01-1'!A3</f>
        <v>单位名称：大姚县卫生健康局</v>
      </c>
      <c r="B3" s="54"/>
    </row>
    <row r="4" spans="1:8" ht="21.75" customHeight="1">
      <c r="A4" s="55" t="s">
        <v>216</v>
      </c>
      <c r="B4" s="55" t="s">
        <v>697</v>
      </c>
      <c r="C4" s="55" t="s">
        <v>698</v>
      </c>
      <c r="D4" s="55" t="s">
        <v>699</v>
      </c>
      <c r="E4" s="55" t="s">
        <v>700</v>
      </c>
      <c r="F4" s="56" t="s">
        <v>701</v>
      </c>
      <c r="G4" s="57"/>
      <c r="H4" s="58"/>
    </row>
    <row r="5" spans="1:8" ht="21.75" customHeight="1">
      <c r="A5" s="59"/>
      <c r="B5" s="59"/>
      <c r="C5" s="59"/>
      <c r="D5" s="59"/>
      <c r="E5" s="59"/>
      <c r="F5" s="60" t="s">
        <v>673</v>
      </c>
      <c r="G5" s="60" t="s">
        <v>702</v>
      </c>
      <c r="H5" s="60" t="s">
        <v>703</v>
      </c>
    </row>
    <row r="6" spans="1:8" ht="27" customHeight="1">
      <c r="A6" s="61">
        <v>1</v>
      </c>
      <c r="B6" s="61">
        <v>2</v>
      </c>
      <c r="C6" s="61">
        <v>3</v>
      </c>
      <c r="D6" s="61">
        <v>4</v>
      </c>
      <c r="E6" s="61">
        <v>5</v>
      </c>
      <c r="F6" s="61">
        <v>6</v>
      </c>
      <c r="G6" s="61">
        <v>7</v>
      </c>
      <c r="H6" s="61">
        <v>8</v>
      </c>
    </row>
    <row r="7" spans="1:8" ht="33" customHeight="1">
      <c r="A7" s="62"/>
      <c r="B7" s="62"/>
      <c r="C7" s="62"/>
      <c r="D7" s="62"/>
      <c r="E7" s="62"/>
      <c r="F7" s="61"/>
      <c r="G7" s="61"/>
      <c r="H7" s="61"/>
    </row>
    <row r="8" spans="1:8" ht="24" customHeight="1">
      <c r="A8" s="63"/>
      <c r="B8" s="63"/>
      <c r="C8" s="63"/>
      <c r="D8" s="63"/>
      <c r="E8" s="63"/>
      <c r="F8" s="61"/>
      <c r="G8" s="61"/>
      <c r="H8" s="61"/>
    </row>
    <row r="9" spans="1:8" ht="24" customHeight="1">
      <c r="A9" s="63"/>
      <c r="B9" s="63"/>
      <c r="C9" s="63"/>
      <c r="D9" s="63"/>
      <c r="E9" s="63"/>
      <c r="F9" s="61"/>
      <c r="G9" s="61"/>
      <c r="H9" s="61"/>
    </row>
    <row r="10" ht="22.5" customHeight="1">
      <c r="A10" s="64" t="s">
        <v>692</v>
      </c>
    </row>
  </sheetData>
  <sheetProtection/>
  <mergeCells count="8">
    <mergeCell ref="A2:H2"/>
    <mergeCell ref="A3:B3"/>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1"/>
  <sheetViews>
    <sheetView zoomScaleSheetLayoutView="100" workbookViewId="0" topLeftCell="A1">
      <selection activeCell="C15" sqref="C15"/>
    </sheetView>
  </sheetViews>
  <sheetFormatPr defaultColWidth="9.140625" defaultRowHeight="14.25" customHeight="1"/>
  <cols>
    <col min="1" max="11" width="15.00390625" style="28" customWidth="1"/>
    <col min="12" max="16384" width="9.140625" style="28" customWidth="1"/>
  </cols>
  <sheetData>
    <row r="1" spans="1:11" s="28" customFormat="1" ht="15.75" customHeight="1">
      <c r="A1" s="29"/>
      <c r="B1" s="29"/>
      <c r="C1" s="29"/>
      <c r="D1" s="29"/>
      <c r="E1" s="29"/>
      <c r="F1" s="29"/>
      <c r="G1" s="29"/>
      <c r="H1" s="29"/>
      <c r="I1" s="29"/>
      <c r="J1" s="29"/>
      <c r="K1" s="48" t="s">
        <v>704</v>
      </c>
    </row>
    <row r="2" spans="1:11" s="28" customFormat="1" ht="45" customHeight="1">
      <c r="A2" s="30" t="s">
        <v>705</v>
      </c>
      <c r="B2" s="31"/>
      <c r="C2" s="31"/>
      <c r="D2" s="31"/>
      <c r="E2" s="31"/>
      <c r="F2" s="31"/>
      <c r="G2" s="31"/>
      <c r="H2" s="31"/>
      <c r="I2" s="31"/>
      <c r="J2" s="31"/>
      <c r="K2" s="31"/>
    </row>
    <row r="3" spans="1:11" s="28" customFormat="1" ht="15" customHeight="1">
      <c r="A3" s="32" t="s">
        <v>2</v>
      </c>
      <c r="B3" s="33"/>
      <c r="C3" s="34"/>
      <c r="D3" s="34"/>
      <c r="E3" s="34"/>
      <c r="F3" s="35"/>
      <c r="G3" s="34"/>
      <c r="H3" s="35"/>
      <c r="I3" s="34"/>
      <c r="J3" s="34"/>
      <c r="K3" s="48" t="s">
        <v>3</v>
      </c>
    </row>
    <row r="4" spans="1:11" s="28" customFormat="1" ht="17.25" customHeight="1">
      <c r="A4" s="36" t="s">
        <v>329</v>
      </c>
      <c r="B4" s="36" t="s">
        <v>218</v>
      </c>
      <c r="C4" s="37" t="s">
        <v>330</v>
      </c>
      <c r="D4" s="37" t="s">
        <v>219</v>
      </c>
      <c r="E4" s="37" t="s">
        <v>220</v>
      </c>
      <c r="F4" s="38" t="s">
        <v>331</v>
      </c>
      <c r="G4" s="36" t="s">
        <v>332</v>
      </c>
      <c r="H4" s="37" t="s">
        <v>53</v>
      </c>
      <c r="I4" s="49" t="s">
        <v>706</v>
      </c>
      <c r="J4" s="49"/>
      <c r="K4" s="49"/>
    </row>
    <row r="5" spans="1:11" s="28" customFormat="1" ht="26.25" customHeight="1">
      <c r="A5" s="39"/>
      <c r="B5" s="39"/>
      <c r="C5" s="39"/>
      <c r="D5" s="39"/>
      <c r="E5" s="39"/>
      <c r="F5" s="39"/>
      <c r="G5" s="39"/>
      <c r="H5" s="39"/>
      <c r="I5" s="17" t="s">
        <v>56</v>
      </c>
      <c r="J5" s="17" t="s">
        <v>57</v>
      </c>
      <c r="K5" s="17" t="s">
        <v>58</v>
      </c>
    </row>
    <row r="6" spans="1:11" s="28" customFormat="1" ht="16.5" customHeight="1">
      <c r="A6" s="40">
        <v>1</v>
      </c>
      <c r="B6" s="40">
        <v>2</v>
      </c>
      <c r="C6" s="40">
        <v>3</v>
      </c>
      <c r="D6" s="41">
        <v>4</v>
      </c>
      <c r="E6" s="41">
        <v>5</v>
      </c>
      <c r="F6" s="41">
        <v>6</v>
      </c>
      <c r="G6" s="41">
        <v>7</v>
      </c>
      <c r="H6" s="41">
        <v>8</v>
      </c>
      <c r="I6" s="41">
        <v>9</v>
      </c>
      <c r="J6" s="41">
        <v>10</v>
      </c>
      <c r="K6" s="41">
        <v>11</v>
      </c>
    </row>
    <row r="7" spans="1:11" s="28" customFormat="1" ht="14.25" customHeight="1">
      <c r="A7" s="42" t="s">
        <v>386</v>
      </c>
      <c r="B7" s="42" t="s">
        <v>386</v>
      </c>
      <c r="C7" s="42" t="s">
        <v>386</v>
      </c>
      <c r="D7" s="42"/>
      <c r="E7" s="42"/>
      <c r="F7" s="42"/>
      <c r="G7" s="42"/>
      <c r="H7" s="43" t="s">
        <v>386</v>
      </c>
      <c r="I7" s="43" t="s">
        <v>386</v>
      </c>
      <c r="J7" s="43" t="s">
        <v>386</v>
      </c>
      <c r="K7" s="43" t="s">
        <v>386</v>
      </c>
    </row>
    <row r="8" spans="1:11" s="28" customFormat="1" ht="14.25" customHeight="1">
      <c r="A8" s="42"/>
      <c r="B8" s="42"/>
      <c r="C8" s="42"/>
      <c r="D8" s="42" t="s">
        <v>386</v>
      </c>
      <c r="E8" s="42" t="s">
        <v>386</v>
      </c>
      <c r="F8" s="42" t="s">
        <v>386</v>
      </c>
      <c r="G8" s="42" t="s">
        <v>386</v>
      </c>
      <c r="H8" s="43" t="s">
        <v>386</v>
      </c>
      <c r="I8" s="43" t="s">
        <v>386</v>
      </c>
      <c r="J8" s="43" t="s">
        <v>386</v>
      </c>
      <c r="K8" s="43" t="s">
        <v>386</v>
      </c>
    </row>
    <row r="9" spans="1:11" s="28" customFormat="1" ht="14.25" customHeight="1">
      <c r="A9" s="44" t="s">
        <v>53</v>
      </c>
      <c r="B9" s="45"/>
      <c r="C9" s="45"/>
      <c r="D9" s="45"/>
      <c r="E9" s="45"/>
      <c r="F9" s="45"/>
      <c r="G9" s="46"/>
      <c r="H9" s="47" t="s">
        <v>386</v>
      </c>
      <c r="I9" s="47" t="s">
        <v>386</v>
      </c>
      <c r="J9" s="47" t="s">
        <v>386</v>
      </c>
      <c r="K9" s="47" t="s">
        <v>386</v>
      </c>
    </row>
    <row r="11" ht="14.25" customHeight="1">
      <c r="A11" s="28" t="s">
        <v>692</v>
      </c>
    </row>
  </sheetData>
  <sheetProtection/>
  <mergeCells count="12">
    <mergeCell ref="A2:K2"/>
    <mergeCell ref="A3:J3"/>
    <mergeCell ref="I4:K4"/>
    <mergeCell ref="A9:G9"/>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9"/>
  <sheetViews>
    <sheetView zoomScaleSheetLayoutView="100" workbookViewId="0" topLeftCell="A1">
      <selection activeCell="C10" sqref="C10"/>
    </sheetView>
  </sheetViews>
  <sheetFormatPr defaultColWidth="8.57421875" defaultRowHeight="12.75" customHeight="1"/>
  <cols>
    <col min="1" max="1" width="42.00390625" style="2" customWidth="1"/>
    <col min="2" max="2" width="16.421875" style="3" customWidth="1"/>
    <col min="3" max="3" width="55.140625" style="3" customWidth="1"/>
    <col min="4" max="4" width="7.421875" style="3" customWidth="1"/>
    <col min="5" max="6" width="17.57421875" style="2" customWidth="1"/>
    <col min="7" max="7" width="17.57421875" style="3" customWidth="1"/>
    <col min="8" max="16384" width="8.57421875" style="1" customWidth="1"/>
  </cols>
  <sheetData>
    <row r="1" spans="1:7" s="1" customFormat="1" ht="15" customHeight="1">
      <c r="A1" s="4"/>
      <c r="B1" s="3"/>
      <c r="C1" s="3"/>
      <c r="D1" s="3"/>
      <c r="E1" s="2"/>
      <c r="F1" s="2"/>
      <c r="G1" s="5" t="s">
        <v>707</v>
      </c>
    </row>
    <row r="2" spans="1:7" s="1" customFormat="1" ht="45" customHeight="1">
      <c r="A2" s="6" t="s">
        <v>708</v>
      </c>
      <c r="B2" s="7"/>
      <c r="C2" s="7"/>
      <c r="D2" s="7"/>
      <c r="E2" s="8"/>
      <c r="F2" s="8"/>
      <c r="G2" s="7"/>
    </row>
    <row r="3" spans="1:7" s="1" customFormat="1" ht="15" customHeight="1">
      <c r="A3" s="9" t="s">
        <v>2</v>
      </c>
      <c r="B3" s="10"/>
      <c r="C3" s="10"/>
      <c r="D3" s="10"/>
      <c r="E3" s="2"/>
      <c r="F3" s="2"/>
      <c r="G3" s="5" t="s">
        <v>207</v>
      </c>
    </row>
    <row r="4" spans="1:7" s="1" customFormat="1" ht="45" customHeight="1">
      <c r="A4" s="11" t="s">
        <v>330</v>
      </c>
      <c r="B4" s="11" t="s">
        <v>329</v>
      </c>
      <c r="C4" s="11" t="s">
        <v>218</v>
      </c>
      <c r="D4" s="11" t="s">
        <v>709</v>
      </c>
      <c r="E4" s="12" t="s">
        <v>56</v>
      </c>
      <c r="F4" s="13"/>
      <c r="G4" s="14"/>
    </row>
    <row r="5" spans="1:7" s="1" customFormat="1" ht="45" customHeight="1">
      <c r="A5" s="15"/>
      <c r="B5" s="16"/>
      <c r="C5" s="15"/>
      <c r="D5" s="16"/>
      <c r="E5" s="17" t="s">
        <v>710</v>
      </c>
      <c r="F5" s="17" t="s">
        <v>711</v>
      </c>
      <c r="G5" s="17" t="s">
        <v>712</v>
      </c>
    </row>
    <row r="6" spans="1:7" s="1" customFormat="1" ht="15" customHeight="1">
      <c r="A6" s="18">
        <v>1</v>
      </c>
      <c r="B6" s="18">
        <v>2</v>
      </c>
      <c r="C6" s="18">
        <v>3</v>
      </c>
      <c r="D6" s="18">
        <v>4</v>
      </c>
      <c r="E6" s="18">
        <v>5</v>
      </c>
      <c r="F6" s="18">
        <v>6</v>
      </c>
      <c r="G6" s="18">
        <v>7</v>
      </c>
    </row>
    <row r="7" spans="1:7" s="1" customFormat="1" ht="30" customHeight="1">
      <c r="A7" s="19" t="s">
        <v>67</v>
      </c>
      <c r="B7" s="20"/>
      <c r="C7" s="20"/>
      <c r="D7" s="20"/>
      <c r="E7" s="21">
        <v>3700064.48</v>
      </c>
      <c r="F7" s="21">
        <v>2814190.19</v>
      </c>
      <c r="G7" s="22"/>
    </row>
    <row r="8" spans="1:7" s="1" customFormat="1" ht="30" customHeight="1">
      <c r="A8" s="19"/>
      <c r="B8" s="23" t="s">
        <v>337</v>
      </c>
      <c r="C8" s="23" t="s">
        <v>348</v>
      </c>
      <c r="D8" s="20" t="s">
        <v>713</v>
      </c>
      <c r="E8" s="21">
        <v>710237</v>
      </c>
      <c r="F8" s="21">
        <v>710237</v>
      </c>
      <c r="G8" s="22"/>
    </row>
    <row r="9" spans="1:7" s="1" customFormat="1" ht="30" customHeight="1">
      <c r="A9" s="24"/>
      <c r="B9" s="23" t="s">
        <v>337</v>
      </c>
      <c r="C9" s="23" t="s">
        <v>344</v>
      </c>
      <c r="D9" s="20" t="s">
        <v>713</v>
      </c>
      <c r="E9" s="21">
        <v>134232</v>
      </c>
      <c r="F9" s="21"/>
      <c r="G9" s="22"/>
    </row>
    <row r="10" spans="1:7" s="1" customFormat="1" ht="30" customHeight="1">
      <c r="A10" s="24"/>
      <c r="B10" s="23" t="s">
        <v>337</v>
      </c>
      <c r="C10" s="23" t="s">
        <v>336</v>
      </c>
      <c r="D10" s="20" t="s">
        <v>713</v>
      </c>
      <c r="E10" s="21">
        <v>226500</v>
      </c>
      <c r="F10" s="21">
        <v>226500</v>
      </c>
      <c r="G10" s="22"/>
    </row>
    <row r="11" spans="1:7" s="1" customFormat="1" ht="30" customHeight="1">
      <c r="A11" s="24"/>
      <c r="B11" s="23" t="s">
        <v>337</v>
      </c>
      <c r="C11" s="23" t="s">
        <v>360</v>
      </c>
      <c r="D11" s="20" t="s">
        <v>713</v>
      </c>
      <c r="E11" s="21">
        <v>225000</v>
      </c>
      <c r="F11" s="21"/>
      <c r="G11" s="22"/>
    </row>
    <row r="12" spans="1:7" s="1" customFormat="1" ht="30" customHeight="1">
      <c r="A12" s="24"/>
      <c r="B12" s="23" t="s">
        <v>337</v>
      </c>
      <c r="C12" s="23" t="s">
        <v>369</v>
      </c>
      <c r="D12" s="20" t="s">
        <v>713</v>
      </c>
      <c r="E12" s="21">
        <v>100000</v>
      </c>
      <c r="F12" s="21">
        <v>100000</v>
      </c>
      <c r="G12" s="22"/>
    </row>
    <row r="13" spans="1:7" s="1" customFormat="1" ht="30" customHeight="1">
      <c r="A13" s="24"/>
      <c r="B13" s="23" t="s">
        <v>342</v>
      </c>
      <c r="C13" s="23" t="s">
        <v>341</v>
      </c>
      <c r="D13" s="20" t="s">
        <v>713</v>
      </c>
      <c r="E13" s="21">
        <v>400000</v>
      </c>
      <c r="F13" s="21">
        <v>400000</v>
      </c>
      <c r="G13" s="22"/>
    </row>
    <row r="14" spans="1:7" s="1" customFormat="1" ht="30" customHeight="1">
      <c r="A14" s="24"/>
      <c r="B14" s="23" t="s">
        <v>367</v>
      </c>
      <c r="C14" s="23" t="s">
        <v>366</v>
      </c>
      <c r="D14" s="20" t="s">
        <v>713</v>
      </c>
      <c r="E14" s="21">
        <v>50000</v>
      </c>
      <c r="F14" s="21">
        <v>150000</v>
      </c>
      <c r="G14" s="22"/>
    </row>
    <row r="15" spans="1:7" s="1" customFormat="1" ht="30" customHeight="1">
      <c r="A15" s="24"/>
      <c r="B15" s="23" t="s">
        <v>337</v>
      </c>
      <c r="C15" s="23" t="s">
        <v>362</v>
      </c>
      <c r="D15" s="20" t="s">
        <v>713</v>
      </c>
      <c r="E15" s="21">
        <v>54096</v>
      </c>
      <c r="F15" s="21">
        <v>54096</v>
      </c>
      <c r="G15" s="22"/>
    </row>
    <row r="16" spans="1:7" s="1" customFormat="1" ht="30" customHeight="1">
      <c r="A16" s="24"/>
      <c r="B16" s="23" t="s">
        <v>337</v>
      </c>
      <c r="C16" s="23" t="s">
        <v>364</v>
      </c>
      <c r="D16" s="20" t="s">
        <v>713</v>
      </c>
      <c r="E16" s="21">
        <v>539550</v>
      </c>
      <c r="F16" s="21"/>
      <c r="G16" s="22"/>
    </row>
    <row r="17" spans="1:7" s="1" customFormat="1" ht="30" customHeight="1">
      <c r="A17" s="24"/>
      <c r="B17" s="23" t="s">
        <v>337</v>
      </c>
      <c r="C17" s="23" t="s">
        <v>356</v>
      </c>
      <c r="D17" s="20" t="s">
        <v>713</v>
      </c>
      <c r="E17" s="21">
        <v>1173449.48</v>
      </c>
      <c r="F17" s="21">
        <v>1173357.19</v>
      </c>
      <c r="G17" s="22"/>
    </row>
    <row r="18" spans="1:7" s="1" customFormat="1" ht="30" customHeight="1">
      <c r="A18" s="24"/>
      <c r="B18" s="23" t="s">
        <v>337</v>
      </c>
      <c r="C18" s="23" t="s">
        <v>354</v>
      </c>
      <c r="D18" s="20" t="s">
        <v>713</v>
      </c>
      <c r="E18" s="21">
        <v>87000</v>
      </c>
      <c r="F18" s="21"/>
      <c r="G18" s="22"/>
    </row>
    <row r="19" spans="1:7" s="1" customFormat="1" ht="30" customHeight="1">
      <c r="A19" s="25" t="s">
        <v>53</v>
      </c>
      <c r="B19" s="26"/>
      <c r="C19" s="26"/>
      <c r="D19" s="27"/>
      <c r="E19" s="21">
        <v>3700064.48</v>
      </c>
      <c r="F19" s="21">
        <v>2814190.19</v>
      </c>
      <c r="G19" s="22"/>
    </row>
  </sheetData>
  <sheetProtection/>
  <mergeCells count="7">
    <mergeCell ref="A2:G2"/>
    <mergeCell ref="E4:G4"/>
    <mergeCell ref="A19:D19"/>
    <mergeCell ref="A4:A5"/>
    <mergeCell ref="B4:B5"/>
    <mergeCell ref="C4:C5"/>
    <mergeCell ref="D4:D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showZeros="0" workbookViewId="0" topLeftCell="A1">
      <selection activeCell="P24" sqref="P24"/>
    </sheetView>
  </sheetViews>
  <sheetFormatPr defaultColWidth="8.00390625" defaultRowHeight="14.25" customHeight="1"/>
  <cols>
    <col min="1" max="1" width="21.140625" style="78" customWidth="1"/>
    <col min="2" max="2" width="23.421875" style="78" customWidth="1"/>
    <col min="3" max="3" width="15.8515625" style="78" customWidth="1"/>
    <col min="4" max="4" width="15.00390625" style="78" customWidth="1"/>
    <col min="5" max="5" width="15.7109375" style="78" customWidth="1"/>
    <col min="6" max="6" width="12.57421875" style="78" customWidth="1"/>
    <col min="7" max="7" width="11.140625" style="78" customWidth="1"/>
    <col min="8" max="8" width="10.57421875" style="78" customWidth="1"/>
    <col min="9" max="9" width="8.8515625" style="78" customWidth="1"/>
    <col min="10" max="11" width="12.57421875" style="78" customWidth="1"/>
    <col min="12" max="12" width="10.7109375" style="78" customWidth="1"/>
    <col min="13" max="13" width="10.421875" style="78" customWidth="1"/>
    <col min="14" max="14" width="10.28125" style="78" customWidth="1"/>
    <col min="15" max="15" width="8.00390625" style="66" customWidth="1"/>
    <col min="16" max="16" width="9.57421875" style="66" customWidth="1"/>
    <col min="17" max="17" width="9.7109375" style="66" customWidth="1"/>
    <col min="18" max="18" width="10.57421875" style="66" customWidth="1"/>
    <col min="19" max="20" width="10.140625" style="78" customWidth="1"/>
    <col min="21" max="21" width="8.00390625" style="66" customWidth="1"/>
    <col min="22" max="16384" width="8.00390625" style="66" customWidth="1"/>
  </cols>
  <sheetData>
    <row r="1" spans="1:20" ht="12" customHeight="1">
      <c r="A1" s="79"/>
      <c r="B1" s="79"/>
      <c r="C1" s="79"/>
      <c r="D1" s="79"/>
      <c r="E1" s="79"/>
      <c r="F1" s="79"/>
      <c r="G1" s="79"/>
      <c r="H1" s="79"/>
      <c r="I1" s="79"/>
      <c r="J1" s="79"/>
      <c r="K1" s="79"/>
      <c r="L1" s="79"/>
      <c r="M1" s="79"/>
      <c r="N1" s="79"/>
      <c r="O1" s="294"/>
      <c r="P1" s="294"/>
      <c r="Q1" s="294"/>
      <c r="R1" s="294"/>
      <c r="S1" s="299" t="s">
        <v>48</v>
      </c>
      <c r="T1" s="299" t="s">
        <v>48</v>
      </c>
    </row>
    <row r="2" spans="1:20" ht="36" customHeight="1">
      <c r="A2" s="281" t="s">
        <v>49</v>
      </c>
      <c r="B2" s="68"/>
      <c r="C2" s="68"/>
      <c r="D2" s="68"/>
      <c r="E2" s="69"/>
      <c r="F2" s="69"/>
      <c r="G2" s="69"/>
      <c r="H2" s="69"/>
      <c r="I2" s="69"/>
      <c r="J2" s="69"/>
      <c r="K2" s="69"/>
      <c r="L2" s="69"/>
      <c r="M2" s="69"/>
      <c r="N2" s="69"/>
      <c r="O2" s="70"/>
      <c r="P2" s="70"/>
      <c r="Q2" s="70"/>
      <c r="R2" s="70"/>
      <c r="S2" s="69"/>
      <c r="T2" s="70"/>
    </row>
    <row r="3" spans="1:20" ht="20.25" customHeight="1">
      <c r="A3" s="104" t="str">
        <f>'财务收支预算总表01-1'!A3</f>
        <v>单位名称：大姚县卫生健康局</v>
      </c>
      <c r="B3" s="105"/>
      <c r="C3" s="105"/>
      <c r="D3" s="105"/>
      <c r="E3" s="105"/>
      <c r="F3" s="105"/>
      <c r="G3" s="105"/>
      <c r="H3" s="105"/>
      <c r="I3" s="105"/>
      <c r="J3" s="105"/>
      <c r="K3" s="105"/>
      <c r="L3" s="105"/>
      <c r="M3" s="105"/>
      <c r="N3" s="105"/>
      <c r="O3" s="295"/>
      <c r="P3" s="295"/>
      <c r="Q3" s="295"/>
      <c r="R3" s="295"/>
      <c r="S3" s="300" t="s">
        <v>3</v>
      </c>
      <c r="T3" s="300" t="s">
        <v>50</v>
      </c>
    </row>
    <row r="4" spans="1:20" ht="18.75" customHeight="1">
      <c r="A4" s="282" t="s">
        <v>51</v>
      </c>
      <c r="B4" s="283" t="s">
        <v>52</v>
      </c>
      <c r="C4" s="283" t="s">
        <v>53</v>
      </c>
      <c r="D4" s="284" t="s">
        <v>54</v>
      </c>
      <c r="E4" s="285"/>
      <c r="F4" s="285"/>
      <c r="G4" s="285"/>
      <c r="H4" s="285"/>
      <c r="I4" s="285"/>
      <c r="J4" s="285"/>
      <c r="K4" s="285"/>
      <c r="L4" s="285"/>
      <c r="M4" s="285"/>
      <c r="N4" s="296"/>
      <c r="O4" s="284" t="s">
        <v>44</v>
      </c>
      <c r="P4" s="284"/>
      <c r="Q4" s="284"/>
      <c r="R4" s="284"/>
      <c r="S4" s="285"/>
      <c r="T4" s="301"/>
    </row>
    <row r="5" spans="1:20" ht="18.75" customHeight="1">
      <c r="A5" s="286"/>
      <c r="B5" s="287"/>
      <c r="C5" s="287"/>
      <c r="D5" s="288" t="s">
        <v>55</v>
      </c>
      <c r="E5" s="288" t="s">
        <v>56</v>
      </c>
      <c r="F5" s="288" t="s">
        <v>57</v>
      </c>
      <c r="G5" s="288" t="s">
        <v>58</v>
      </c>
      <c r="H5" s="288" t="s">
        <v>59</v>
      </c>
      <c r="I5" s="297" t="s">
        <v>60</v>
      </c>
      <c r="J5" s="285"/>
      <c r="K5" s="285"/>
      <c r="L5" s="285"/>
      <c r="M5" s="285"/>
      <c r="N5" s="296"/>
      <c r="O5" s="282" t="s">
        <v>55</v>
      </c>
      <c r="P5" s="282" t="s">
        <v>56</v>
      </c>
      <c r="Q5" s="282" t="s">
        <v>57</v>
      </c>
      <c r="R5" s="282" t="s">
        <v>58</v>
      </c>
      <c r="S5" s="282" t="s">
        <v>59</v>
      </c>
      <c r="T5" s="282" t="s">
        <v>60</v>
      </c>
    </row>
    <row r="6" spans="1:20" ht="33.75" customHeight="1">
      <c r="A6" s="289"/>
      <c r="B6" s="290"/>
      <c r="C6" s="290"/>
      <c r="D6" s="289"/>
      <c r="E6" s="289"/>
      <c r="F6" s="289"/>
      <c r="G6" s="289"/>
      <c r="H6" s="289"/>
      <c r="I6" s="290" t="s">
        <v>55</v>
      </c>
      <c r="J6" s="290" t="s">
        <v>61</v>
      </c>
      <c r="K6" s="290" t="s">
        <v>62</v>
      </c>
      <c r="L6" s="290" t="s">
        <v>63</v>
      </c>
      <c r="M6" s="290" t="s">
        <v>64</v>
      </c>
      <c r="N6" s="290" t="s">
        <v>65</v>
      </c>
      <c r="O6" s="298"/>
      <c r="P6" s="298"/>
      <c r="Q6" s="298"/>
      <c r="R6" s="298"/>
      <c r="S6" s="298"/>
      <c r="T6" s="298"/>
    </row>
    <row r="7" spans="1:20" ht="21.75" customHeight="1">
      <c r="A7" s="291">
        <v>1</v>
      </c>
      <c r="B7" s="292">
        <v>2</v>
      </c>
      <c r="C7" s="292">
        <v>3</v>
      </c>
      <c r="D7" s="291">
        <v>4</v>
      </c>
      <c r="E7" s="292">
        <v>5</v>
      </c>
      <c r="F7" s="292">
        <v>6</v>
      </c>
      <c r="G7" s="291">
        <v>7</v>
      </c>
      <c r="H7" s="292">
        <v>8</v>
      </c>
      <c r="I7" s="292">
        <v>9</v>
      </c>
      <c r="J7" s="291">
        <v>10</v>
      </c>
      <c r="K7" s="292">
        <v>11</v>
      </c>
      <c r="L7" s="292">
        <v>12</v>
      </c>
      <c r="M7" s="291">
        <v>13</v>
      </c>
      <c r="N7" s="292">
        <v>14</v>
      </c>
      <c r="O7" s="292">
        <v>15</v>
      </c>
      <c r="P7" s="291">
        <v>16</v>
      </c>
      <c r="Q7" s="292">
        <v>17</v>
      </c>
      <c r="R7" s="292">
        <v>18</v>
      </c>
      <c r="S7" s="291">
        <v>19</v>
      </c>
      <c r="T7" s="292">
        <v>20</v>
      </c>
    </row>
    <row r="8" spans="1:20" s="280" customFormat="1" ht="21" customHeight="1">
      <c r="A8" s="244" t="s">
        <v>66</v>
      </c>
      <c r="B8" s="244" t="s">
        <v>67</v>
      </c>
      <c r="C8" s="209">
        <v>9427655.48</v>
      </c>
      <c r="D8" s="239">
        <v>9427655.48</v>
      </c>
      <c r="E8" s="209">
        <v>9427655.48</v>
      </c>
      <c r="F8" s="96"/>
      <c r="G8" s="96"/>
      <c r="H8" s="96"/>
      <c r="I8" s="96">
        <f>J8+K8+L8+M8+N8</f>
        <v>0</v>
      </c>
      <c r="J8" s="96"/>
      <c r="K8" s="96"/>
      <c r="L8" s="96"/>
      <c r="M8" s="96"/>
      <c r="N8" s="96"/>
      <c r="O8" s="96">
        <f>P8+Q8+R8+S8+T8</f>
        <v>0</v>
      </c>
      <c r="P8" s="96"/>
      <c r="Q8" s="96"/>
      <c r="R8" s="96"/>
      <c r="S8" s="302"/>
      <c r="T8" s="96"/>
    </row>
    <row r="9" spans="1:20" s="280" customFormat="1" ht="19.5" customHeight="1">
      <c r="A9" s="293" t="s">
        <v>53</v>
      </c>
      <c r="B9" s="259"/>
      <c r="C9" s="259">
        <f>SUM(C8)</f>
        <v>9427655.48</v>
      </c>
      <c r="D9" s="259">
        <f aca="true" t="shared" si="0" ref="D9:T9">SUM(D8)</f>
        <v>9427655.48</v>
      </c>
      <c r="E9" s="259">
        <f t="shared" si="0"/>
        <v>9427655.48</v>
      </c>
      <c r="F9" s="96">
        <f t="shared" si="0"/>
        <v>0</v>
      </c>
      <c r="G9" s="96">
        <f t="shared" si="0"/>
        <v>0</v>
      </c>
      <c r="H9" s="96">
        <f t="shared" si="0"/>
        <v>0</v>
      </c>
      <c r="I9" s="96">
        <f t="shared" si="0"/>
        <v>0</v>
      </c>
      <c r="J9" s="96">
        <f t="shared" si="0"/>
        <v>0</v>
      </c>
      <c r="K9" s="96">
        <f t="shared" si="0"/>
        <v>0</v>
      </c>
      <c r="L9" s="96">
        <f t="shared" si="0"/>
        <v>0</v>
      </c>
      <c r="M9" s="96">
        <f t="shared" si="0"/>
        <v>0</v>
      </c>
      <c r="N9" s="96">
        <f t="shared" si="0"/>
        <v>0</v>
      </c>
      <c r="O9" s="96">
        <f t="shared" si="0"/>
        <v>0</v>
      </c>
      <c r="P9" s="96">
        <f t="shared" si="0"/>
        <v>0</v>
      </c>
      <c r="Q9" s="96">
        <f t="shared" si="0"/>
        <v>0</v>
      </c>
      <c r="R9" s="96">
        <f t="shared" si="0"/>
        <v>0</v>
      </c>
      <c r="S9" s="96">
        <f t="shared" si="0"/>
        <v>0</v>
      </c>
      <c r="T9" s="96">
        <f t="shared" si="0"/>
        <v>0</v>
      </c>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7"/>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Zeros="0" workbookViewId="0" topLeftCell="A1">
      <selection activeCell="I23" sqref="I23"/>
    </sheetView>
  </sheetViews>
  <sheetFormatPr defaultColWidth="8.8515625" defaultRowHeight="14.25" customHeight="1"/>
  <cols>
    <col min="1" max="1" width="11.00390625" style="78" customWidth="1"/>
    <col min="2" max="2" width="29.140625" style="78" customWidth="1"/>
    <col min="3" max="3" width="15.421875" style="78" customWidth="1"/>
    <col min="4" max="4" width="18.8515625" style="78" customWidth="1"/>
    <col min="5" max="5" width="19.57421875" style="78" customWidth="1"/>
    <col min="6" max="6" width="18.8515625" style="78" customWidth="1"/>
    <col min="7" max="7" width="15.57421875" style="78" customWidth="1"/>
    <col min="8" max="8" width="14.140625" style="78" customWidth="1"/>
    <col min="9" max="9" width="15.7109375" style="78" customWidth="1"/>
    <col min="10" max="10" width="16.140625" style="78" customWidth="1"/>
    <col min="11" max="11" width="16.7109375" style="78" customWidth="1"/>
    <col min="12" max="13" width="18.8515625" style="78" customWidth="1"/>
    <col min="14" max="14" width="9.140625" style="78" customWidth="1"/>
    <col min="15" max="16384" width="9.140625" style="78" bestFit="1" customWidth="1"/>
  </cols>
  <sheetData>
    <row r="1" spans="1:13" ht="15.75" customHeight="1">
      <c r="A1" s="79"/>
      <c r="B1" s="79"/>
      <c r="C1" s="79"/>
      <c r="D1" s="79"/>
      <c r="E1" s="79"/>
      <c r="F1" s="79"/>
      <c r="G1" s="79"/>
      <c r="H1" s="79"/>
      <c r="I1" s="79"/>
      <c r="J1" s="79"/>
      <c r="K1" s="79"/>
      <c r="L1" s="79"/>
      <c r="M1" s="80" t="s">
        <v>68</v>
      </c>
    </row>
    <row r="2" spans="1:13" ht="28.5" customHeight="1">
      <c r="A2" s="68" t="s">
        <v>69</v>
      </c>
      <c r="B2" s="68"/>
      <c r="C2" s="68"/>
      <c r="D2" s="68"/>
      <c r="E2" s="69"/>
      <c r="F2" s="69"/>
      <c r="G2" s="69"/>
      <c r="H2" s="69"/>
      <c r="I2" s="69"/>
      <c r="J2" s="69"/>
      <c r="K2" s="69"/>
      <c r="L2" s="69"/>
      <c r="M2" s="69"/>
    </row>
    <row r="3" spans="1:13" ht="15" customHeight="1">
      <c r="A3" s="268" t="str">
        <f>'财务收支预算总表01-1'!A3</f>
        <v>单位名称：大姚县卫生健康局</v>
      </c>
      <c r="B3" s="269"/>
      <c r="C3" s="83"/>
      <c r="D3" s="83"/>
      <c r="E3" s="83"/>
      <c r="F3" s="83"/>
      <c r="G3" s="83"/>
      <c r="H3" s="83"/>
      <c r="I3" s="83"/>
      <c r="J3" s="83"/>
      <c r="K3" s="105"/>
      <c r="L3" s="105"/>
      <c r="M3" s="155" t="s">
        <v>3</v>
      </c>
    </row>
    <row r="4" spans="1:13" ht="17.25" customHeight="1">
      <c r="A4" s="92" t="s">
        <v>70</v>
      </c>
      <c r="B4" s="92" t="s">
        <v>71</v>
      </c>
      <c r="C4" s="93" t="s">
        <v>53</v>
      </c>
      <c r="D4" s="106" t="s">
        <v>72</v>
      </c>
      <c r="E4" s="106" t="s">
        <v>73</v>
      </c>
      <c r="F4" s="106" t="s">
        <v>57</v>
      </c>
      <c r="G4" s="106" t="s">
        <v>74</v>
      </c>
      <c r="H4" s="106" t="s">
        <v>60</v>
      </c>
      <c r="I4" s="106"/>
      <c r="J4" s="106"/>
      <c r="K4" s="106"/>
      <c r="L4" s="106"/>
      <c r="M4" s="106"/>
    </row>
    <row r="5" spans="1:13" ht="27">
      <c r="A5" s="133"/>
      <c r="B5" s="133"/>
      <c r="C5" s="270"/>
      <c r="D5" s="106"/>
      <c r="E5" s="106"/>
      <c r="F5" s="106"/>
      <c r="G5" s="106"/>
      <c r="H5" s="106" t="s">
        <v>55</v>
      </c>
      <c r="I5" s="106" t="s">
        <v>75</v>
      </c>
      <c r="J5" s="106" t="s">
        <v>76</v>
      </c>
      <c r="K5" s="106" t="s">
        <v>77</v>
      </c>
      <c r="L5" s="106" t="s">
        <v>78</v>
      </c>
      <c r="M5" s="106" t="s">
        <v>79</v>
      </c>
    </row>
    <row r="6" spans="1:13" ht="16.5" customHeight="1">
      <c r="A6" s="89">
        <v>1</v>
      </c>
      <c r="B6" s="89">
        <v>2</v>
      </c>
      <c r="C6" s="87">
        <v>3</v>
      </c>
      <c r="D6" s="89">
        <v>4</v>
      </c>
      <c r="E6" s="89">
        <v>5</v>
      </c>
      <c r="F6" s="87">
        <v>6</v>
      </c>
      <c r="G6" s="89">
        <v>7</v>
      </c>
      <c r="H6" s="89">
        <v>8</v>
      </c>
      <c r="I6" s="87">
        <v>9</v>
      </c>
      <c r="J6" s="89">
        <v>10</v>
      </c>
      <c r="K6" s="89">
        <v>11</v>
      </c>
      <c r="L6" s="87">
        <v>12</v>
      </c>
      <c r="M6" s="89">
        <v>13</v>
      </c>
    </row>
    <row r="7" spans="1:13" ht="16.5" customHeight="1">
      <c r="A7" s="244" t="s">
        <v>80</v>
      </c>
      <c r="B7" s="244" t="s">
        <v>81</v>
      </c>
      <c r="C7" s="239">
        <v>1191960</v>
      </c>
      <c r="D7" s="239">
        <v>1003632</v>
      </c>
      <c r="E7" s="239">
        <v>188328</v>
      </c>
      <c r="F7" s="239"/>
      <c r="G7" s="271"/>
      <c r="H7" s="271">
        <f>I7+J7+K7+L7+M7</f>
        <v>0</v>
      </c>
      <c r="I7" s="279"/>
      <c r="J7" s="271"/>
      <c r="K7" s="271"/>
      <c r="L7" s="279"/>
      <c r="M7" s="271"/>
    </row>
    <row r="8" spans="1:13" ht="16.5" customHeight="1">
      <c r="A8" s="244" t="s">
        <v>82</v>
      </c>
      <c r="B8" s="244" t="s">
        <v>83</v>
      </c>
      <c r="C8" s="239">
        <v>1003632</v>
      </c>
      <c r="D8" s="239">
        <v>1003632</v>
      </c>
      <c r="E8" s="239"/>
      <c r="F8" s="239"/>
      <c r="G8" s="271"/>
      <c r="H8" s="271">
        <f aca="true" t="shared" si="0" ref="H8:H39">I8+J8+K8+L8+M8</f>
        <v>0</v>
      </c>
      <c r="I8" s="279"/>
      <c r="J8" s="271"/>
      <c r="K8" s="271"/>
      <c r="L8" s="279"/>
      <c r="M8" s="271"/>
    </row>
    <row r="9" spans="1:13" ht="16.5" customHeight="1">
      <c r="A9" s="244" t="s">
        <v>84</v>
      </c>
      <c r="B9" s="244" t="s">
        <v>85</v>
      </c>
      <c r="C9" s="239">
        <v>476748</v>
      </c>
      <c r="D9" s="239">
        <v>476748</v>
      </c>
      <c r="E9" s="239"/>
      <c r="F9" s="239"/>
      <c r="G9" s="271"/>
      <c r="H9" s="271">
        <f t="shared" si="0"/>
        <v>0</v>
      </c>
      <c r="I9" s="279"/>
      <c r="J9" s="271"/>
      <c r="K9" s="271"/>
      <c r="L9" s="279"/>
      <c r="M9" s="271"/>
    </row>
    <row r="10" spans="1:13" ht="16.5" customHeight="1">
      <c r="A10" s="244" t="s">
        <v>86</v>
      </c>
      <c r="B10" s="244" t="s">
        <v>87</v>
      </c>
      <c r="C10" s="239">
        <v>526884</v>
      </c>
      <c r="D10" s="239">
        <v>526884</v>
      </c>
      <c r="E10" s="239"/>
      <c r="F10" s="239"/>
      <c r="G10" s="271"/>
      <c r="H10" s="271">
        <f t="shared" si="0"/>
        <v>0</v>
      </c>
      <c r="I10" s="279"/>
      <c r="J10" s="271"/>
      <c r="K10" s="271"/>
      <c r="L10" s="279"/>
      <c r="M10" s="271"/>
    </row>
    <row r="11" spans="1:13" ht="16.5" customHeight="1">
      <c r="A11" s="244" t="s">
        <v>88</v>
      </c>
      <c r="B11" s="244" t="s">
        <v>89</v>
      </c>
      <c r="C11" s="239">
        <v>54096</v>
      </c>
      <c r="D11" s="239"/>
      <c r="E11" s="239">
        <v>54096</v>
      </c>
      <c r="F11" s="239"/>
      <c r="G11" s="271"/>
      <c r="H11" s="271">
        <f t="shared" si="0"/>
        <v>0</v>
      </c>
      <c r="I11" s="279"/>
      <c r="J11" s="271"/>
      <c r="K11" s="271"/>
      <c r="L11" s="279"/>
      <c r="M11" s="271"/>
    </row>
    <row r="12" spans="1:13" ht="16.5" customHeight="1">
      <c r="A12" s="244" t="s">
        <v>90</v>
      </c>
      <c r="B12" s="244" t="s">
        <v>91</v>
      </c>
      <c r="C12" s="239">
        <v>54096</v>
      </c>
      <c r="D12" s="239"/>
      <c r="E12" s="239">
        <v>54096</v>
      </c>
      <c r="F12" s="239"/>
      <c r="G12" s="271"/>
      <c r="H12" s="271">
        <f t="shared" si="0"/>
        <v>0</v>
      </c>
      <c r="I12" s="279"/>
      <c r="J12" s="271"/>
      <c r="K12" s="271"/>
      <c r="L12" s="279"/>
      <c r="M12" s="271"/>
    </row>
    <row r="13" spans="1:13" ht="16.5" customHeight="1">
      <c r="A13" s="244" t="s">
        <v>92</v>
      </c>
      <c r="B13" s="244" t="s">
        <v>93</v>
      </c>
      <c r="C13" s="239">
        <v>134232</v>
      </c>
      <c r="D13" s="239"/>
      <c r="E13" s="239">
        <v>134232</v>
      </c>
      <c r="F13" s="239"/>
      <c r="G13" s="271"/>
      <c r="H13" s="271">
        <f t="shared" si="0"/>
        <v>0</v>
      </c>
      <c r="I13" s="279"/>
      <c r="J13" s="271"/>
      <c r="K13" s="271"/>
      <c r="L13" s="279"/>
      <c r="M13" s="271"/>
    </row>
    <row r="14" spans="1:13" ht="20.25" customHeight="1">
      <c r="A14" s="244" t="s">
        <v>94</v>
      </c>
      <c r="B14" s="244" t="s">
        <v>95</v>
      </c>
      <c r="C14" s="239">
        <v>134232</v>
      </c>
      <c r="D14" s="239"/>
      <c r="E14" s="239">
        <v>134232</v>
      </c>
      <c r="F14" s="239"/>
      <c r="G14" s="272"/>
      <c r="H14" s="271">
        <f t="shared" si="0"/>
        <v>0</v>
      </c>
      <c r="I14" s="275"/>
      <c r="J14" s="272"/>
      <c r="K14" s="272"/>
      <c r="L14" s="275"/>
      <c r="M14" s="272"/>
    </row>
    <row r="15" spans="1:13" ht="20.25" customHeight="1">
      <c r="A15" s="244" t="s">
        <v>96</v>
      </c>
      <c r="B15" s="244" t="s">
        <v>97</v>
      </c>
      <c r="C15" s="239">
        <v>7852211.48</v>
      </c>
      <c r="D15" s="239">
        <v>4340475</v>
      </c>
      <c r="E15" s="239">
        <v>3511736.48</v>
      </c>
      <c r="F15" s="239"/>
      <c r="G15" s="272"/>
      <c r="H15" s="271">
        <f t="shared" si="0"/>
        <v>0</v>
      </c>
      <c r="I15" s="275"/>
      <c r="J15" s="272"/>
      <c r="K15" s="272"/>
      <c r="L15" s="275"/>
      <c r="M15" s="272"/>
    </row>
    <row r="16" spans="1:13" ht="20.25" customHeight="1">
      <c r="A16" s="244" t="s">
        <v>98</v>
      </c>
      <c r="B16" s="244" t="s">
        <v>99</v>
      </c>
      <c r="C16" s="239">
        <v>3419590</v>
      </c>
      <c r="D16" s="239">
        <v>3019590</v>
      </c>
      <c r="E16" s="239">
        <v>400000</v>
      </c>
      <c r="F16" s="239"/>
      <c r="G16" s="272"/>
      <c r="H16" s="271">
        <f t="shared" si="0"/>
        <v>0</v>
      </c>
      <c r="I16" s="275"/>
      <c r="J16" s="272"/>
      <c r="K16" s="272"/>
      <c r="L16" s="275"/>
      <c r="M16" s="272"/>
    </row>
    <row r="17" spans="1:13" ht="20.25" customHeight="1">
      <c r="A17" s="244" t="s">
        <v>100</v>
      </c>
      <c r="B17" s="244" t="s">
        <v>101</v>
      </c>
      <c r="C17" s="239">
        <v>3019590</v>
      </c>
      <c r="D17" s="239">
        <v>3019590</v>
      </c>
      <c r="E17" s="239"/>
      <c r="F17" s="239"/>
      <c r="G17" s="272"/>
      <c r="H17" s="271">
        <f t="shared" si="0"/>
        <v>0</v>
      </c>
      <c r="I17" s="275"/>
      <c r="J17" s="272"/>
      <c r="K17" s="272"/>
      <c r="L17" s="275"/>
      <c r="M17" s="272"/>
    </row>
    <row r="18" spans="1:13" ht="20.25" customHeight="1">
      <c r="A18" s="244" t="s">
        <v>102</v>
      </c>
      <c r="B18" s="244" t="s">
        <v>103</v>
      </c>
      <c r="C18" s="239">
        <v>400000</v>
      </c>
      <c r="D18" s="239"/>
      <c r="E18" s="239">
        <v>400000</v>
      </c>
      <c r="F18" s="239"/>
      <c r="G18" s="272"/>
      <c r="H18" s="271">
        <f t="shared" si="0"/>
        <v>0</v>
      </c>
      <c r="I18" s="275"/>
      <c r="J18" s="272"/>
      <c r="K18" s="272"/>
      <c r="L18" s="275"/>
      <c r="M18" s="272"/>
    </row>
    <row r="19" spans="1:13" ht="20.25" customHeight="1">
      <c r="A19" s="244" t="s">
        <v>104</v>
      </c>
      <c r="B19" s="244" t="s">
        <v>105</v>
      </c>
      <c r="C19" s="239">
        <v>1086737</v>
      </c>
      <c r="D19" s="239"/>
      <c r="E19" s="239">
        <v>1086737</v>
      </c>
      <c r="F19" s="239"/>
      <c r="G19" s="272"/>
      <c r="H19" s="271">
        <f t="shared" si="0"/>
        <v>0</v>
      </c>
      <c r="I19" s="275"/>
      <c r="J19" s="272"/>
      <c r="K19" s="272"/>
      <c r="L19" s="275"/>
      <c r="M19" s="272"/>
    </row>
    <row r="20" spans="1:13" ht="20.25" customHeight="1">
      <c r="A20" s="244" t="s">
        <v>106</v>
      </c>
      <c r="B20" s="244" t="s">
        <v>107</v>
      </c>
      <c r="C20" s="239">
        <v>710237</v>
      </c>
      <c r="D20" s="239"/>
      <c r="E20" s="239">
        <v>710237</v>
      </c>
      <c r="F20" s="239"/>
      <c r="G20" s="272"/>
      <c r="H20" s="271">
        <f t="shared" si="0"/>
        <v>0</v>
      </c>
      <c r="I20" s="275"/>
      <c r="J20" s="272"/>
      <c r="K20" s="272"/>
      <c r="L20" s="275"/>
      <c r="M20" s="272"/>
    </row>
    <row r="21" spans="1:13" ht="20.25" customHeight="1">
      <c r="A21" s="244" t="s">
        <v>108</v>
      </c>
      <c r="B21" s="244" t="s">
        <v>109</v>
      </c>
      <c r="C21" s="239">
        <v>150000</v>
      </c>
      <c r="D21" s="239"/>
      <c r="E21" s="239">
        <v>150000</v>
      </c>
      <c r="F21" s="239"/>
      <c r="G21" s="272"/>
      <c r="H21" s="271">
        <f t="shared" si="0"/>
        <v>0</v>
      </c>
      <c r="I21" s="275"/>
      <c r="J21" s="272"/>
      <c r="K21" s="272"/>
      <c r="L21" s="275"/>
      <c r="M21" s="272"/>
    </row>
    <row r="22" spans="1:13" ht="20.25" customHeight="1">
      <c r="A22" s="244" t="s">
        <v>110</v>
      </c>
      <c r="B22" s="244" t="s">
        <v>111</v>
      </c>
      <c r="C22" s="239">
        <v>226500</v>
      </c>
      <c r="D22" s="239"/>
      <c r="E22" s="239">
        <v>226500</v>
      </c>
      <c r="F22" s="239"/>
      <c r="G22" s="272"/>
      <c r="H22" s="271">
        <f t="shared" si="0"/>
        <v>0</v>
      </c>
      <c r="I22" s="275"/>
      <c r="J22" s="272"/>
      <c r="K22" s="272"/>
      <c r="L22" s="275"/>
      <c r="M22" s="272"/>
    </row>
    <row r="23" spans="1:13" ht="20.25" customHeight="1">
      <c r="A23" s="244" t="s">
        <v>112</v>
      </c>
      <c r="B23" s="244" t="s">
        <v>113</v>
      </c>
      <c r="C23" s="239">
        <v>2969159.48</v>
      </c>
      <c r="D23" s="239">
        <v>944160</v>
      </c>
      <c r="E23" s="239">
        <v>2024999.48</v>
      </c>
      <c r="F23" s="239"/>
      <c r="G23" s="272"/>
      <c r="H23" s="271">
        <f t="shared" si="0"/>
        <v>0</v>
      </c>
      <c r="I23" s="275"/>
      <c r="J23" s="272"/>
      <c r="K23" s="272"/>
      <c r="L23" s="275"/>
      <c r="M23" s="272"/>
    </row>
    <row r="24" spans="1:13" ht="20.25" customHeight="1">
      <c r="A24" s="244" t="s">
        <v>114</v>
      </c>
      <c r="B24" s="244" t="s">
        <v>115</v>
      </c>
      <c r="C24" s="239">
        <v>944160</v>
      </c>
      <c r="D24" s="239">
        <v>944160</v>
      </c>
      <c r="E24" s="239"/>
      <c r="F24" s="239"/>
      <c r="G24" s="272"/>
      <c r="H24" s="271">
        <f t="shared" si="0"/>
        <v>0</v>
      </c>
      <c r="I24" s="275"/>
      <c r="J24" s="272"/>
      <c r="K24" s="272"/>
      <c r="L24" s="275"/>
      <c r="M24" s="272"/>
    </row>
    <row r="25" spans="1:13" ht="20.25" customHeight="1">
      <c r="A25" s="244" t="s">
        <v>116</v>
      </c>
      <c r="B25" s="244" t="s">
        <v>117</v>
      </c>
      <c r="C25" s="239">
        <v>2024999.48</v>
      </c>
      <c r="D25" s="239"/>
      <c r="E25" s="239">
        <v>2024999.48</v>
      </c>
      <c r="F25" s="239"/>
      <c r="G25" s="272"/>
      <c r="H25" s="271">
        <f t="shared" si="0"/>
        <v>0</v>
      </c>
      <c r="I25" s="275"/>
      <c r="J25" s="272"/>
      <c r="K25" s="272"/>
      <c r="L25" s="275"/>
      <c r="M25" s="272"/>
    </row>
    <row r="26" spans="1:13" ht="20.25" customHeight="1">
      <c r="A26" s="244" t="s">
        <v>118</v>
      </c>
      <c r="B26" s="244" t="s">
        <v>119</v>
      </c>
      <c r="C26" s="239">
        <v>376725</v>
      </c>
      <c r="D26" s="239">
        <v>376725</v>
      </c>
      <c r="E26" s="239"/>
      <c r="F26" s="239"/>
      <c r="G26" s="272"/>
      <c r="H26" s="271">
        <f t="shared" si="0"/>
        <v>0</v>
      </c>
      <c r="I26" s="275"/>
      <c r="J26" s="272"/>
      <c r="K26" s="272"/>
      <c r="L26" s="275"/>
      <c r="M26" s="272"/>
    </row>
    <row r="27" spans="1:13" ht="20.25" customHeight="1">
      <c r="A27" s="244" t="s">
        <v>120</v>
      </c>
      <c r="B27" s="244" t="s">
        <v>121</v>
      </c>
      <c r="C27" s="239">
        <v>102175</v>
      </c>
      <c r="D27" s="239">
        <v>102175</v>
      </c>
      <c r="E27" s="239"/>
      <c r="F27" s="239"/>
      <c r="G27" s="272"/>
      <c r="H27" s="271">
        <f t="shared" si="0"/>
        <v>0</v>
      </c>
      <c r="I27" s="275"/>
      <c r="J27" s="272"/>
      <c r="K27" s="272"/>
      <c r="L27" s="275"/>
      <c r="M27" s="272"/>
    </row>
    <row r="28" spans="1:13" ht="20.25" customHeight="1">
      <c r="A28" s="244" t="s">
        <v>122</v>
      </c>
      <c r="B28" s="244" t="s">
        <v>123</v>
      </c>
      <c r="C28" s="239">
        <v>83578</v>
      </c>
      <c r="D28" s="239">
        <v>83578</v>
      </c>
      <c r="E28" s="239"/>
      <c r="F28" s="239"/>
      <c r="G28" s="272"/>
      <c r="H28" s="271">
        <f t="shared" si="0"/>
        <v>0</v>
      </c>
      <c r="I28" s="275"/>
      <c r="J28" s="272"/>
      <c r="K28" s="272"/>
      <c r="L28" s="275"/>
      <c r="M28" s="272"/>
    </row>
    <row r="29" spans="1:13" ht="20.25" customHeight="1">
      <c r="A29" s="244" t="s">
        <v>124</v>
      </c>
      <c r="B29" s="244" t="s">
        <v>125</v>
      </c>
      <c r="C29" s="239">
        <v>166532</v>
      </c>
      <c r="D29" s="239">
        <v>166532</v>
      </c>
      <c r="E29" s="239"/>
      <c r="F29" s="239"/>
      <c r="G29" s="272"/>
      <c r="H29" s="271">
        <f t="shared" si="0"/>
        <v>0</v>
      </c>
      <c r="I29" s="275"/>
      <c r="J29" s="272"/>
      <c r="K29" s="272"/>
      <c r="L29" s="275"/>
      <c r="M29" s="272"/>
    </row>
    <row r="30" spans="1:13" ht="20.25" customHeight="1">
      <c r="A30" s="244" t="s">
        <v>126</v>
      </c>
      <c r="B30" s="244" t="s">
        <v>127</v>
      </c>
      <c r="C30" s="239">
        <v>24440</v>
      </c>
      <c r="D30" s="239">
        <v>24440</v>
      </c>
      <c r="E30" s="239"/>
      <c r="F30" s="239"/>
      <c r="G30" s="272"/>
      <c r="H30" s="271">
        <f t="shared" si="0"/>
        <v>0</v>
      </c>
      <c r="I30" s="275"/>
      <c r="J30" s="272"/>
      <c r="K30" s="272"/>
      <c r="L30" s="275"/>
      <c r="M30" s="272"/>
    </row>
    <row r="31" spans="1:13" ht="20.25" customHeight="1">
      <c r="A31" s="244" t="s">
        <v>128</v>
      </c>
      <c r="B31" s="244" t="s">
        <v>129</v>
      </c>
      <c r="C31" s="239">
        <v>383484</v>
      </c>
      <c r="D31" s="239">
        <v>383484</v>
      </c>
      <c r="E31" s="239"/>
      <c r="F31" s="239"/>
      <c r="G31" s="272"/>
      <c r="H31" s="271">
        <f t="shared" si="0"/>
        <v>0</v>
      </c>
      <c r="I31" s="275"/>
      <c r="J31" s="272"/>
      <c r="K31" s="272"/>
      <c r="L31" s="275"/>
      <c r="M31" s="272"/>
    </row>
    <row r="32" spans="1:13" ht="20.25" customHeight="1">
      <c r="A32" s="244" t="s">
        <v>130</v>
      </c>
      <c r="B32" s="244" t="s">
        <v>131</v>
      </c>
      <c r="C32" s="239">
        <v>383484</v>
      </c>
      <c r="D32" s="239">
        <v>383484</v>
      </c>
      <c r="E32" s="239"/>
      <c r="F32" s="239"/>
      <c r="G32" s="272"/>
      <c r="H32" s="271">
        <f t="shared" si="0"/>
        <v>0</v>
      </c>
      <c r="I32" s="275"/>
      <c r="J32" s="272"/>
      <c r="K32" s="272"/>
      <c r="L32" s="275"/>
      <c r="M32" s="272"/>
    </row>
    <row r="33" spans="1:13" ht="20.25" customHeight="1">
      <c r="A33" s="244" t="s">
        <v>132</v>
      </c>
      <c r="B33" s="244" t="s">
        <v>133</v>
      </c>
      <c r="C33" s="239">
        <v>383484</v>
      </c>
      <c r="D33" s="239">
        <v>383484</v>
      </c>
      <c r="E33" s="239"/>
      <c r="F33" s="239"/>
      <c r="G33" s="272"/>
      <c r="H33" s="271">
        <f t="shared" si="0"/>
        <v>0</v>
      </c>
      <c r="I33" s="275"/>
      <c r="J33" s="272"/>
      <c r="K33" s="272"/>
      <c r="L33" s="275"/>
      <c r="M33" s="272"/>
    </row>
    <row r="34" spans="1:13" ht="20.25" customHeight="1">
      <c r="A34" s="244"/>
      <c r="B34" s="244"/>
      <c r="C34" s="273">
        <f>D34+E34+F34+G34+H34</f>
        <v>0</v>
      </c>
      <c r="D34" s="274"/>
      <c r="E34" s="274"/>
      <c r="F34" s="275"/>
      <c r="G34" s="272"/>
      <c r="H34" s="271">
        <f t="shared" si="0"/>
        <v>0</v>
      </c>
      <c r="I34" s="275"/>
      <c r="J34" s="272"/>
      <c r="K34" s="272"/>
      <c r="L34" s="275"/>
      <c r="M34" s="272"/>
    </row>
    <row r="35" spans="1:13" ht="20.25" customHeight="1">
      <c r="A35" s="244"/>
      <c r="B35" s="244"/>
      <c r="C35" s="273">
        <f>D35+E35+F35+G35+H35</f>
        <v>0</v>
      </c>
      <c r="D35" s="274"/>
      <c r="E35" s="274"/>
      <c r="F35" s="275"/>
      <c r="G35" s="272"/>
      <c r="H35" s="271">
        <f t="shared" si="0"/>
        <v>0</v>
      </c>
      <c r="I35" s="275"/>
      <c r="J35" s="272"/>
      <c r="K35" s="272"/>
      <c r="L35" s="275"/>
      <c r="M35" s="272"/>
    </row>
    <row r="36" spans="1:13" ht="17.25" customHeight="1">
      <c r="A36" s="276" t="s">
        <v>134</v>
      </c>
      <c r="B36" s="277" t="s">
        <v>134</v>
      </c>
      <c r="C36" s="239">
        <v>9427655.48</v>
      </c>
      <c r="D36" s="239">
        <v>5727591</v>
      </c>
      <c r="E36" s="239">
        <v>3700064.48</v>
      </c>
      <c r="F36" s="278">
        <f aca="true" t="shared" si="1" ref="E36:M36">SUM(F7:F35)</f>
        <v>0</v>
      </c>
      <c r="G36" s="278">
        <f t="shared" si="1"/>
        <v>0</v>
      </c>
      <c r="H36" s="271">
        <f t="shared" si="1"/>
        <v>0</v>
      </c>
      <c r="I36" s="278">
        <f t="shared" si="1"/>
        <v>0</v>
      </c>
      <c r="J36" s="278">
        <f t="shared" si="1"/>
        <v>0</v>
      </c>
      <c r="K36" s="278">
        <f t="shared" si="1"/>
        <v>0</v>
      </c>
      <c r="L36" s="278">
        <f t="shared" si="1"/>
        <v>0</v>
      </c>
      <c r="M36" s="278">
        <f t="shared" si="1"/>
        <v>0</v>
      </c>
    </row>
  </sheetData>
  <sheetProtection/>
  <mergeCells count="11">
    <mergeCell ref="A2:M2"/>
    <mergeCell ref="A3:J3"/>
    <mergeCell ref="H4:M4"/>
    <mergeCell ref="A36:B36"/>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2"/>
  <headerFooter>
    <oddFooter>&amp;C&amp;"-"&amp;16- &amp;P -</oddFooter>
  </headerFooter>
</worksheet>
</file>

<file path=xl/worksheets/sheet4.xml><?xml version="1.0" encoding="utf-8"?>
<worksheet xmlns="http://schemas.openxmlformats.org/spreadsheetml/2006/main" xmlns:r="http://schemas.openxmlformats.org/officeDocument/2006/relationships">
  <dimension ref="A1:D32"/>
  <sheetViews>
    <sheetView workbookViewId="0" topLeftCell="A1">
      <pane xSplit="4" ySplit="6" topLeftCell="I17" activePane="bottomRight" state="frozen"/>
      <selection pane="bottomRight" activeCell="D16" sqref="D16"/>
    </sheetView>
  </sheetViews>
  <sheetFormatPr defaultColWidth="8.8515625" defaultRowHeight="14.25" customHeight="1"/>
  <cols>
    <col min="1" max="1" width="38.7109375" style="65" customWidth="1"/>
    <col min="2" max="2" width="38.8515625" style="65" customWidth="1"/>
    <col min="3" max="3" width="46.00390625" style="65" customWidth="1"/>
    <col min="4" max="4" width="40.00390625" style="65" customWidth="1"/>
    <col min="5" max="5" width="9.140625" style="66" customWidth="1"/>
    <col min="6" max="16384" width="9.140625" style="66" bestFit="1" customWidth="1"/>
  </cols>
  <sheetData>
    <row r="1" spans="1:4" ht="14.25" customHeight="1">
      <c r="A1" s="251"/>
      <c r="B1" s="251"/>
      <c r="C1" s="251"/>
      <c r="D1" s="149" t="s">
        <v>135</v>
      </c>
    </row>
    <row r="2" spans="1:4" ht="31.5" customHeight="1">
      <c r="A2" s="67" t="s">
        <v>136</v>
      </c>
      <c r="B2" s="252"/>
      <c r="C2" s="252"/>
      <c r="D2" s="252"/>
    </row>
    <row r="3" spans="1:4" ht="17.25" customHeight="1">
      <c r="A3" s="178" t="str">
        <f>'财务收支预算总表01-1'!A3</f>
        <v>单位名称：大姚县卫生健康局</v>
      </c>
      <c r="B3" s="253"/>
      <c r="C3" s="253"/>
      <c r="D3" s="150" t="s">
        <v>3</v>
      </c>
    </row>
    <row r="4" spans="1:4" ht="19.5" customHeight="1">
      <c r="A4" s="87" t="s">
        <v>4</v>
      </c>
      <c r="B4" s="161"/>
      <c r="C4" s="87" t="s">
        <v>5</v>
      </c>
      <c r="D4" s="161"/>
    </row>
    <row r="5" spans="1:4" ht="21.75" customHeight="1">
      <c r="A5" s="86" t="s">
        <v>6</v>
      </c>
      <c r="B5" s="254" t="s">
        <v>7</v>
      </c>
      <c r="C5" s="86" t="s">
        <v>137</v>
      </c>
      <c r="D5" s="255" t="s">
        <v>7</v>
      </c>
    </row>
    <row r="6" spans="1:4" ht="17.25" customHeight="1">
      <c r="A6" s="90"/>
      <c r="B6" s="133"/>
      <c r="C6" s="90"/>
      <c r="D6" s="256"/>
    </row>
    <row r="7" spans="1:4" ht="17.25" customHeight="1">
      <c r="A7" s="257" t="s">
        <v>138</v>
      </c>
      <c r="B7" s="239">
        <v>9427655.48</v>
      </c>
      <c r="C7" s="258" t="s">
        <v>139</v>
      </c>
      <c r="D7" s="259">
        <f>D8+D9+D10+D11+D12+D13+D14+D15+D16+D17+D18+D19+D20+D21+D22+D23+D24+D25+D26+D27+D28+D29+D30</f>
        <v>9427655.48</v>
      </c>
    </row>
    <row r="8" spans="1:4" ht="17.25" customHeight="1">
      <c r="A8" s="260" t="s">
        <v>140</v>
      </c>
      <c r="B8" s="239">
        <v>9427655.48</v>
      </c>
      <c r="C8" s="258" t="s">
        <v>141</v>
      </c>
      <c r="D8" s="259"/>
    </row>
    <row r="9" spans="1:4" ht="17.25" customHeight="1">
      <c r="A9" s="260" t="s">
        <v>142</v>
      </c>
      <c r="B9" s="261"/>
      <c r="C9" s="258" t="s">
        <v>143</v>
      </c>
      <c r="D9" s="259"/>
    </row>
    <row r="10" spans="1:4" ht="17.25" customHeight="1">
      <c r="A10" s="260" t="s">
        <v>144</v>
      </c>
      <c r="B10" s="261"/>
      <c r="C10" s="258" t="s">
        <v>145</v>
      </c>
      <c r="D10" s="259"/>
    </row>
    <row r="11" spans="1:4" ht="17.25" customHeight="1">
      <c r="A11" s="260" t="s">
        <v>146</v>
      </c>
      <c r="B11" s="261">
        <f>B12+B13+B14</f>
        <v>0</v>
      </c>
      <c r="C11" s="258" t="s">
        <v>147</v>
      </c>
      <c r="D11" s="259"/>
    </row>
    <row r="12" spans="1:4" ht="17.25" customHeight="1">
      <c r="A12" s="260" t="s">
        <v>140</v>
      </c>
      <c r="B12" s="261"/>
      <c r="C12" s="258" t="s">
        <v>148</v>
      </c>
      <c r="D12" s="259"/>
    </row>
    <row r="13" spans="1:4" ht="17.25" customHeight="1">
      <c r="A13" s="262" t="s">
        <v>142</v>
      </c>
      <c r="B13" s="259"/>
      <c r="C13" s="258" t="s">
        <v>149</v>
      </c>
      <c r="D13" s="259"/>
    </row>
    <row r="14" spans="1:4" ht="17.25" customHeight="1">
      <c r="A14" s="262" t="s">
        <v>144</v>
      </c>
      <c r="B14" s="259"/>
      <c r="C14" s="258" t="s">
        <v>150</v>
      </c>
      <c r="D14" s="259"/>
    </row>
    <row r="15" spans="1:4" ht="17.25" customHeight="1">
      <c r="A15" s="260"/>
      <c r="B15" s="259"/>
      <c r="C15" s="258" t="s">
        <v>151</v>
      </c>
      <c r="D15" s="239">
        <v>1191960</v>
      </c>
    </row>
    <row r="16" spans="1:4" ht="17.25" customHeight="1">
      <c r="A16" s="260"/>
      <c r="B16" s="261"/>
      <c r="C16" s="258" t="s">
        <v>152</v>
      </c>
      <c r="D16" s="239">
        <v>7852211.48</v>
      </c>
    </row>
    <row r="17" spans="1:4" ht="17.25" customHeight="1">
      <c r="A17" s="260"/>
      <c r="B17" s="263"/>
      <c r="C17" s="258" t="s">
        <v>153</v>
      </c>
      <c r="D17" s="239"/>
    </row>
    <row r="18" spans="1:4" ht="17.25" customHeight="1">
      <c r="A18" s="262"/>
      <c r="B18" s="263"/>
      <c r="C18" s="258" t="s">
        <v>154</v>
      </c>
      <c r="D18" s="261"/>
    </row>
    <row r="19" spans="1:4" ht="17.25" customHeight="1">
      <c r="A19" s="262"/>
      <c r="B19" s="264"/>
      <c r="C19" s="258" t="s">
        <v>155</v>
      </c>
      <c r="D19" s="261"/>
    </row>
    <row r="20" spans="1:4" ht="17.25" customHeight="1">
      <c r="A20" s="265"/>
      <c r="B20" s="264"/>
      <c r="C20" s="258" t="s">
        <v>156</v>
      </c>
      <c r="D20" s="261"/>
    </row>
    <row r="21" spans="1:4" ht="17.25" customHeight="1">
      <c r="A21" s="265"/>
      <c r="B21" s="264"/>
      <c r="C21" s="258" t="s">
        <v>157</v>
      </c>
      <c r="D21" s="261"/>
    </row>
    <row r="22" spans="1:4" ht="17.25" customHeight="1">
      <c r="A22" s="265"/>
      <c r="B22" s="264"/>
      <c r="C22" s="258" t="s">
        <v>158</v>
      </c>
      <c r="D22" s="261"/>
    </row>
    <row r="23" spans="1:4" ht="17.25" customHeight="1">
      <c r="A23" s="265"/>
      <c r="B23" s="264"/>
      <c r="C23" s="258" t="s">
        <v>159</v>
      </c>
      <c r="D23" s="261"/>
    </row>
    <row r="24" spans="1:4" ht="17.25" customHeight="1">
      <c r="A24" s="265"/>
      <c r="B24" s="264"/>
      <c r="C24" s="258" t="s">
        <v>160</v>
      </c>
      <c r="D24" s="261"/>
    </row>
    <row r="25" spans="1:4" ht="17.25" customHeight="1">
      <c r="A25" s="265"/>
      <c r="B25" s="264"/>
      <c r="C25" s="258" t="s">
        <v>161</v>
      </c>
      <c r="D25" s="261"/>
    </row>
    <row r="26" spans="1:4" ht="17.25" customHeight="1">
      <c r="A26" s="265"/>
      <c r="B26" s="264"/>
      <c r="C26" s="258" t="s">
        <v>162</v>
      </c>
      <c r="D26" s="239">
        <v>383484</v>
      </c>
    </row>
    <row r="27" spans="1:4" ht="17.25" customHeight="1">
      <c r="A27" s="265"/>
      <c r="B27" s="264"/>
      <c r="C27" s="258" t="s">
        <v>163</v>
      </c>
      <c r="D27" s="239"/>
    </row>
    <row r="28" spans="1:4" ht="17.25" customHeight="1">
      <c r="A28" s="265"/>
      <c r="B28" s="264"/>
      <c r="C28" s="258" t="s">
        <v>164</v>
      </c>
      <c r="D28" s="259"/>
    </row>
    <row r="29" spans="1:4" ht="17.25" customHeight="1">
      <c r="A29" s="265"/>
      <c r="B29" s="264"/>
      <c r="C29" s="258" t="s">
        <v>165</v>
      </c>
      <c r="D29" s="259"/>
    </row>
    <row r="30" spans="1:4" ht="17.25" customHeight="1">
      <c r="A30" s="265"/>
      <c r="B30" s="264"/>
      <c r="C30" s="258" t="s">
        <v>166</v>
      </c>
      <c r="D30" s="259"/>
    </row>
    <row r="31" spans="1:4" ht="18" customHeight="1">
      <c r="A31" s="266"/>
      <c r="B31" s="263"/>
      <c r="C31" s="262" t="s">
        <v>167</v>
      </c>
      <c r="D31" s="263"/>
    </row>
    <row r="32" spans="1:4" ht="17.25" customHeight="1">
      <c r="A32" s="267" t="s">
        <v>168</v>
      </c>
      <c r="B32" s="263">
        <f>B11+B7</f>
        <v>9427655.48</v>
      </c>
      <c r="C32" s="266" t="s">
        <v>47</v>
      </c>
      <c r="D32" s="263">
        <f>D31+D7</f>
        <v>9427655.48</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horizontalDpi="600" verticalDpi="600" orientation="landscape" paperSize="9" scale="83"/>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8"/>
  <sheetViews>
    <sheetView showZeros="0" workbookViewId="0" topLeftCell="A9">
      <selection activeCell="D43" sqref="D43"/>
    </sheetView>
  </sheetViews>
  <sheetFormatPr defaultColWidth="8.8515625" defaultRowHeight="14.25" customHeight="1"/>
  <cols>
    <col min="1" max="1" width="20.140625" style="152" customWidth="1"/>
    <col min="2" max="2" width="44.00390625" style="152" customWidth="1"/>
    <col min="3" max="3" width="24.28125" style="78" customWidth="1"/>
    <col min="4" max="4" width="16.57421875" style="78" customWidth="1"/>
    <col min="5" max="5" width="24.28125" style="78" customWidth="1"/>
    <col min="6" max="6" width="22.28125" style="78" customWidth="1"/>
    <col min="7" max="7" width="21.57421875" style="78" customWidth="1"/>
    <col min="8" max="8" width="9.140625" style="78" customWidth="1"/>
    <col min="9" max="16384" width="9.140625" style="78" bestFit="1" customWidth="1"/>
  </cols>
  <sheetData>
    <row r="1" spans="4:7" ht="12" customHeight="1">
      <c r="D1" s="241"/>
      <c r="F1" s="80"/>
      <c r="G1" s="80" t="s">
        <v>169</v>
      </c>
    </row>
    <row r="2" spans="1:7" ht="39" customHeight="1">
      <c r="A2" s="157" t="s">
        <v>170</v>
      </c>
      <c r="B2" s="157"/>
      <c r="C2" s="157"/>
      <c r="D2" s="157"/>
      <c r="E2" s="158"/>
      <c r="F2" s="158"/>
      <c r="G2" s="158"/>
    </row>
    <row r="3" spans="1:7" ht="18" customHeight="1">
      <c r="A3" s="178" t="str">
        <f>'财务收支预算总表01-1'!A3</f>
        <v>单位名称：大姚县卫生健康局</v>
      </c>
      <c r="B3" s="242"/>
      <c r="C3" s="243"/>
      <c r="D3" s="243"/>
      <c r="E3" s="243"/>
      <c r="F3" s="155"/>
      <c r="G3" s="155" t="s">
        <v>3</v>
      </c>
    </row>
    <row r="4" spans="1:7" ht="20.25" customHeight="1">
      <c r="A4" s="207" t="s">
        <v>171</v>
      </c>
      <c r="B4" s="207"/>
      <c r="C4" s="107" t="s">
        <v>53</v>
      </c>
      <c r="D4" s="107" t="s">
        <v>72</v>
      </c>
      <c r="E4" s="107"/>
      <c r="F4" s="107"/>
      <c r="G4" s="107" t="s">
        <v>73</v>
      </c>
    </row>
    <row r="5" spans="1:7" ht="20.25" customHeight="1">
      <c r="A5" s="165" t="s">
        <v>70</v>
      </c>
      <c r="B5" s="165" t="s">
        <v>71</v>
      </c>
      <c r="C5" s="107"/>
      <c r="D5" s="107" t="s">
        <v>55</v>
      </c>
      <c r="E5" s="107" t="s">
        <v>172</v>
      </c>
      <c r="F5" s="107" t="s">
        <v>173</v>
      </c>
      <c r="G5" s="107"/>
    </row>
    <row r="6" spans="1:7" ht="21" customHeight="1">
      <c r="A6" s="165" t="s">
        <v>174</v>
      </c>
      <c r="B6" s="165" t="s">
        <v>175</v>
      </c>
      <c r="C6" s="165" t="s">
        <v>176</v>
      </c>
      <c r="D6" s="165" t="s">
        <v>177</v>
      </c>
      <c r="E6" s="165" t="s">
        <v>178</v>
      </c>
      <c r="F6" s="165" t="s">
        <v>179</v>
      </c>
      <c r="G6" s="165" t="s">
        <v>180</v>
      </c>
    </row>
    <row r="7" spans="1:7" ht="18" customHeight="1">
      <c r="A7" s="244" t="s">
        <v>80</v>
      </c>
      <c r="B7" s="244" t="s">
        <v>81</v>
      </c>
      <c r="C7" s="245">
        <v>1191960</v>
      </c>
      <c r="D7" s="245">
        <v>1003632</v>
      </c>
      <c r="E7" s="245">
        <v>1003632</v>
      </c>
      <c r="F7" s="245"/>
      <c r="G7" s="245">
        <v>188328</v>
      </c>
    </row>
    <row r="8" spans="1:7" ht="18" customHeight="1">
      <c r="A8" s="244" t="s">
        <v>82</v>
      </c>
      <c r="B8" s="244" t="s">
        <v>181</v>
      </c>
      <c r="C8" s="245">
        <v>1003632</v>
      </c>
      <c r="D8" s="245">
        <v>1003632</v>
      </c>
      <c r="E8" s="245">
        <v>1003632</v>
      </c>
      <c r="F8" s="245"/>
      <c r="G8" s="245"/>
    </row>
    <row r="9" spans="1:7" ht="18" customHeight="1">
      <c r="A9" s="244" t="s">
        <v>84</v>
      </c>
      <c r="B9" s="244" t="s">
        <v>182</v>
      </c>
      <c r="C9" s="245">
        <v>476748</v>
      </c>
      <c r="D9" s="245">
        <v>476748</v>
      </c>
      <c r="E9" s="245">
        <v>476748</v>
      </c>
      <c r="F9" s="245"/>
      <c r="G9" s="245"/>
    </row>
    <row r="10" spans="1:7" ht="18" customHeight="1">
      <c r="A10" s="244" t="s">
        <v>86</v>
      </c>
      <c r="B10" s="244" t="s">
        <v>183</v>
      </c>
      <c r="C10" s="245">
        <v>526884</v>
      </c>
      <c r="D10" s="245">
        <v>526884</v>
      </c>
      <c r="E10" s="245">
        <v>526884</v>
      </c>
      <c r="F10" s="245"/>
      <c r="G10" s="245"/>
    </row>
    <row r="11" spans="1:7" ht="18" customHeight="1">
      <c r="A11" s="244" t="s">
        <v>88</v>
      </c>
      <c r="B11" s="244" t="s">
        <v>184</v>
      </c>
      <c r="C11" s="245">
        <v>54096</v>
      </c>
      <c r="D11" s="245"/>
      <c r="E11" s="245"/>
      <c r="F11" s="245"/>
      <c r="G11" s="245">
        <v>54096</v>
      </c>
    </row>
    <row r="12" spans="1:7" ht="18" customHeight="1">
      <c r="A12" s="244" t="s">
        <v>90</v>
      </c>
      <c r="B12" s="244" t="s">
        <v>185</v>
      </c>
      <c r="C12" s="245">
        <v>54096</v>
      </c>
      <c r="D12" s="245"/>
      <c r="E12" s="245"/>
      <c r="F12" s="245"/>
      <c r="G12" s="245">
        <v>54096</v>
      </c>
    </row>
    <row r="13" spans="1:7" ht="18" customHeight="1">
      <c r="A13" s="244" t="s">
        <v>92</v>
      </c>
      <c r="B13" s="244" t="s">
        <v>186</v>
      </c>
      <c r="C13" s="245">
        <v>134232</v>
      </c>
      <c r="D13" s="245"/>
      <c r="E13" s="245"/>
      <c r="F13" s="245"/>
      <c r="G13" s="245">
        <v>134232</v>
      </c>
    </row>
    <row r="14" spans="1:7" ht="18" customHeight="1">
      <c r="A14" s="244" t="s">
        <v>94</v>
      </c>
      <c r="B14" s="244" t="s">
        <v>187</v>
      </c>
      <c r="C14" s="245">
        <v>134232</v>
      </c>
      <c r="D14" s="245"/>
      <c r="E14" s="245"/>
      <c r="F14" s="245"/>
      <c r="G14" s="245">
        <v>134232</v>
      </c>
    </row>
    <row r="15" spans="1:7" ht="18" customHeight="1">
      <c r="A15" s="244" t="s">
        <v>96</v>
      </c>
      <c r="B15" s="244" t="s">
        <v>97</v>
      </c>
      <c r="C15" s="245">
        <v>7852211.48</v>
      </c>
      <c r="D15" s="245">
        <v>4340475</v>
      </c>
      <c r="E15" s="245">
        <v>4035195</v>
      </c>
      <c r="F15" s="245">
        <v>305280</v>
      </c>
      <c r="G15" s="245">
        <v>3511736.48</v>
      </c>
    </row>
    <row r="16" spans="1:7" ht="18" customHeight="1">
      <c r="A16" s="244" t="s">
        <v>98</v>
      </c>
      <c r="B16" s="244" t="s">
        <v>188</v>
      </c>
      <c r="C16" s="245">
        <v>3419590</v>
      </c>
      <c r="D16" s="245">
        <v>3019590</v>
      </c>
      <c r="E16" s="245">
        <v>2796390</v>
      </c>
      <c r="F16" s="245">
        <v>223200</v>
      </c>
      <c r="G16" s="245">
        <v>400000</v>
      </c>
    </row>
    <row r="17" spans="1:7" ht="18" customHeight="1">
      <c r="A17" s="244" t="s">
        <v>100</v>
      </c>
      <c r="B17" s="244" t="s">
        <v>189</v>
      </c>
      <c r="C17" s="245">
        <v>3019590</v>
      </c>
      <c r="D17" s="245">
        <v>3019590</v>
      </c>
      <c r="E17" s="245">
        <v>2796390</v>
      </c>
      <c r="F17" s="245">
        <v>223200</v>
      </c>
      <c r="G17" s="245"/>
    </row>
    <row r="18" spans="1:7" ht="18" customHeight="1">
      <c r="A18" s="244" t="s">
        <v>102</v>
      </c>
      <c r="B18" s="244" t="s">
        <v>190</v>
      </c>
      <c r="C18" s="245">
        <v>400000</v>
      </c>
      <c r="D18" s="245"/>
      <c r="E18" s="245"/>
      <c r="F18" s="245"/>
      <c r="G18" s="245">
        <v>400000</v>
      </c>
    </row>
    <row r="19" spans="1:7" ht="18" customHeight="1">
      <c r="A19" s="244" t="s">
        <v>104</v>
      </c>
      <c r="B19" s="244" t="s">
        <v>191</v>
      </c>
      <c r="C19" s="245">
        <v>1086737</v>
      </c>
      <c r="D19" s="245"/>
      <c r="E19" s="245"/>
      <c r="F19" s="245"/>
      <c r="G19" s="245">
        <v>1086737</v>
      </c>
    </row>
    <row r="20" spans="1:7" ht="18" customHeight="1">
      <c r="A20" s="244" t="s">
        <v>106</v>
      </c>
      <c r="B20" s="244" t="s">
        <v>192</v>
      </c>
      <c r="C20" s="245">
        <v>710237</v>
      </c>
      <c r="D20" s="245"/>
      <c r="E20" s="245"/>
      <c r="F20" s="245"/>
      <c r="G20" s="245">
        <v>710237</v>
      </c>
    </row>
    <row r="21" spans="1:7" ht="18" customHeight="1">
      <c r="A21" s="244" t="s">
        <v>108</v>
      </c>
      <c r="B21" s="244" t="s">
        <v>193</v>
      </c>
      <c r="C21" s="245">
        <v>150000</v>
      </c>
      <c r="D21" s="245"/>
      <c r="E21" s="245"/>
      <c r="F21" s="245"/>
      <c r="G21" s="245">
        <v>150000</v>
      </c>
    </row>
    <row r="22" spans="1:7" ht="18" customHeight="1">
      <c r="A22" s="244" t="s">
        <v>110</v>
      </c>
      <c r="B22" s="244" t="s">
        <v>194</v>
      </c>
      <c r="C22" s="245">
        <v>226500</v>
      </c>
      <c r="D22" s="245"/>
      <c r="E22" s="245"/>
      <c r="F22" s="245"/>
      <c r="G22" s="245">
        <v>226500</v>
      </c>
    </row>
    <row r="23" spans="1:7" ht="18" customHeight="1">
      <c r="A23" s="244" t="s">
        <v>112</v>
      </c>
      <c r="B23" s="244" t="s">
        <v>195</v>
      </c>
      <c r="C23" s="245">
        <v>2969159.48</v>
      </c>
      <c r="D23" s="245">
        <v>944160</v>
      </c>
      <c r="E23" s="245">
        <v>862080</v>
      </c>
      <c r="F23" s="245">
        <v>82080</v>
      </c>
      <c r="G23" s="245">
        <v>2024999.48</v>
      </c>
    </row>
    <row r="24" spans="1:7" ht="18" customHeight="1">
      <c r="A24" s="244" t="s">
        <v>114</v>
      </c>
      <c r="B24" s="244" t="s">
        <v>196</v>
      </c>
      <c r="C24" s="245">
        <v>944160</v>
      </c>
      <c r="D24" s="245">
        <v>944160</v>
      </c>
      <c r="E24" s="245">
        <v>862080</v>
      </c>
      <c r="F24" s="245">
        <v>82080</v>
      </c>
      <c r="G24" s="245"/>
    </row>
    <row r="25" spans="1:7" ht="18" customHeight="1">
      <c r="A25" s="244" t="s">
        <v>116</v>
      </c>
      <c r="B25" s="244" t="s">
        <v>197</v>
      </c>
      <c r="C25" s="245">
        <v>2024999.48</v>
      </c>
      <c r="D25" s="245"/>
      <c r="E25" s="245"/>
      <c r="F25" s="245"/>
      <c r="G25" s="245">
        <v>2024999.48</v>
      </c>
    </row>
    <row r="26" spans="1:7" ht="18" customHeight="1">
      <c r="A26" s="244" t="s">
        <v>118</v>
      </c>
      <c r="B26" s="244" t="s">
        <v>198</v>
      </c>
      <c r="C26" s="245">
        <v>376725</v>
      </c>
      <c r="D26" s="245">
        <v>376725</v>
      </c>
      <c r="E26" s="245">
        <v>376725</v>
      </c>
      <c r="F26" s="245"/>
      <c r="G26" s="245"/>
    </row>
    <row r="27" spans="1:7" ht="18" customHeight="1">
      <c r="A27" s="244" t="s">
        <v>120</v>
      </c>
      <c r="B27" s="244" t="s">
        <v>199</v>
      </c>
      <c r="C27" s="245">
        <v>102175</v>
      </c>
      <c r="D27" s="245">
        <v>102175</v>
      </c>
      <c r="E27" s="245">
        <v>102175</v>
      </c>
      <c r="F27" s="245"/>
      <c r="G27" s="245"/>
    </row>
    <row r="28" spans="1:7" ht="18" customHeight="1">
      <c r="A28" s="244" t="s">
        <v>122</v>
      </c>
      <c r="B28" s="244" t="s">
        <v>200</v>
      </c>
      <c r="C28" s="245">
        <v>83578</v>
      </c>
      <c r="D28" s="245">
        <v>83578</v>
      </c>
      <c r="E28" s="245">
        <v>83578</v>
      </c>
      <c r="F28" s="245"/>
      <c r="G28" s="245"/>
    </row>
    <row r="29" spans="1:7" ht="18" customHeight="1">
      <c r="A29" s="244" t="s">
        <v>124</v>
      </c>
      <c r="B29" s="244" t="s">
        <v>201</v>
      </c>
      <c r="C29" s="245">
        <v>166532</v>
      </c>
      <c r="D29" s="245">
        <v>166532</v>
      </c>
      <c r="E29" s="245">
        <v>166532</v>
      </c>
      <c r="F29" s="245"/>
      <c r="G29" s="245"/>
    </row>
    <row r="30" spans="1:7" ht="18" customHeight="1">
      <c r="A30" s="244" t="s">
        <v>126</v>
      </c>
      <c r="B30" s="244" t="s">
        <v>202</v>
      </c>
      <c r="C30" s="245">
        <v>24440</v>
      </c>
      <c r="D30" s="245">
        <v>24440</v>
      </c>
      <c r="E30" s="245">
        <v>24440</v>
      </c>
      <c r="F30" s="245"/>
      <c r="G30" s="245"/>
    </row>
    <row r="31" spans="1:7" ht="18" customHeight="1">
      <c r="A31" s="244" t="s">
        <v>128</v>
      </c>
      <c r="B31" s="244" t="s">
        <v>129</v>
      </c>
      <c r="C31" s="245">
        <v>383484</v>
      </c>
      <c r="D31" s="245">
        <v>383484</v>
      </c>
      <c r="E31" s="245">
        <v>383484</v>
      </c>
      <c r="F31" s="245"/>
      <c r="G31" s="245"/>
    </row>
    <row r="32" spans="1:7" ht="18" customHeight="1">
      <c r="A32" s="244" t="s">
        <v>130</v>
      </c>
      <c r="B32" s="244" t="s">
        <v>203</v>
      </c>
      <c r="C32" s="245">
        <v>383484</v>
      </c>
      <c r="D32" s="245">
        <v>383484</v>
      </c>
      <c r="E32" s="245">
        <v>383484</v>
      </c>
      <c r="F32" s="245"/>
      <c r="G32" s="245"/>
    </row>
    <row r="33" spans="1:7" ht="18" customHeight="1">
      <c r="A33" s="244" t="s">
        <v>132</v>
      </c>
      <c r="B33" s="244" t="s">
        <v>204</v>
      </c>
      <c r="C33" s="245">
        <v>383484</v>
      </c>
      <c r="D33" s="245">
        <v>383484</v>
      </c>
      <c r="E33" s="245">
        <v>383484</v>
      </c>
      <c r="F33" s="245"/>
      <c r="G33" s="245"/>
    </row>
    <row r="34" spans="1:7" ht="18" customHeight="1">
      <c r="A34" s="168"/>
      <c r="B34" s="168"/>
      <c r="C34" s="246">
        <f>D34+G34</f>
        <v>0</v>
      </c>
      <c r="D34" s="246">
        <f>E34+F34</f>
        <v>0</v>
      </c>
      <c r="E34" s="247"/>
      <c r="F34" s="247"/>
      <c r="G34" s="247"/>
    </row>
    <row r="35" spans="1:7" ht="18" customHeight="1">
      <c r="A35" s="168"/>
      <c r="B35" s="168"/>
      <c r="C35" s="246">
        <f>D35+G35</f>
        <v>0</v>
      </c>
      <c r="D35" s="246">
        <f>E35+F35</f>
        <v>0</v>
      </c>
      <c r="E35" s="247"/>
      <c r="F35" s="247"/>
      <c r="G35" s="247"/>
    </row>
    <row r="36" spans="1:7" ht="18" customHeight="1">
      <c r="A36" s="168"/>
      <c r="B36" s="168"/>
      <c r="C36" s="246">
        <f>D36+G36</f>
        <v>0</v>
      </c>
      <c r="D36" s="246">
        <f>E36+F36</f>
        <v>0</v>
      </c>
      <c r="E36" s="247"/>
      <c r="F36" s="247"/>
      <c r="G36" s="247"/>
    </row>
    <row r="37" spans="1:7" ht="18" customHeight="1">
      <c r="A37" s="248" t="s">
        <v>134</v>
      </c>
      <c r="B37" s="248" t="s">
        <v>134</v>
      </c>
      <c r="C37" s="249">
        <v>9427655.48</v>
      </c>
      <c r="D37" s="245">
        <v>5727591</v>
      </c>
      <c r="E37" s="249">
        <v>5422311</v>
      </c>
      <c r="F37" s="249">
        <v>305280</v>
      </c>
      <c r="G37" s="249">
        <v>3700064.48</v>
      </c>
    </row>
    <row r="38" spans="3:7" ht="14.25" customHeight="1">
      <c r="C38" s="250"/>
      <c r="D38" s="250"/>
      <c r="E38" s="250"/>
      <c r="F38" s="250"/>
      <c r="G38" s="250"/>
    </row>
  </sheetData>
  <sheetProtection/>
  <mergeCells count="7">
    <mergeCell ref="A2:G2"/>
    <mergeCell ref="A3:E3"/>
    <mergeCell ref="A4:B4"/>
    <mergeCell ref="D4:F4"/>
    <mergeCell ref="A37:B37"/>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8"/>
  <sheetViews>
    <sheetView showZeros="0" workbookViewId="0" topLeftCell="A1">
      <selection activeCell="F19" sqref="F19"/>
    </sheetView>
  </sheetViews>
  <sheetFormatPr defaultColWidth="8.8515625" defaultRowHeight="12.75"/>
  <cols>
    <col min="1" max="1" width="29.421875" style="229" customWidth="1"/>
    <col min="2" max="2" width="27.421875" style="229" customWidth="1"/>
    <col min="3" max="3" width="17.28125" style="230" customWidth="1"/>
    <col min="4" max="5" width="26.28125" style="231" customWidth="1"/>
    <col min="6" max="6" width="18.7109375" style="231" customWidth="1"/>
    <col min="7" max="7" width="9.140625" style="78" customWidth="1"/>
    <col min="8" max="16384" width="9.140625" style="78" bestFit="1" customWidth="1"/>
  </cols>
  <sheetData>
    <row r="1" spans="1:6" ht="12" customHeight="1">
      <c r="A1" s="232"/>
      <c r="B1" s="232"/>
      <c r="C1" s="117"/>
      <c r="D1" s="78"/>
      <c r="E1" s="78"/>
      <c r="F1" s="233" t="s">
        <v>205</v>
      </c>
    </row>
    <row r="2" spans="1:6" ht="25.5" customHeight="1">
      <c r="A2" s="234" t="s">
        <v>206</v>
      </c>
      <c r="B2" s="234"/>
      <c r="C2" s="234"/>
      <c r="D2" s="234"/>
      <c r="E2" s="235"/>
      <c r="F2" s="235"/>
    </row>
    <row r="3" spans="1:6" ht="15.75" customHeight="1">
      <c r="A3" s="159" t="str">
        <f>'财务收支预算总表01-1'!A3</f>
        <v>单位名称：大姚县卫生健康局</v>
      </c>
      <c r="B3" s="232"/>
      <c r="C3" s="117"/>
      <c r="D3" s="78"/>
      <c r="E3" s="78"/>
      <c r="F3" s="233" t="s">
        <v>207</v>
      </c>
    </row>
    <row r="4" spans="1:6" s="228" customFormat="1" ht="19.5" customHeight="1">
      <c r="A4" s="236" t="s">
        <v>208</v>
      </c>
      <c r="B4" s="86" t="s">
        <v>209</v>
      </c>
      <c r="C4" s="87" t="s">
        <v>210</v>
      </c>
      <c r="D4" s="88"/>
      <c r="E4" s="161"/>
      <c r="F4" s="86" t="s">
        <v>211</v>
      </c>
    </row>
    <row r="5" spans="1:6" s="228" customFormat="1" ht="19.5" customHeight="1">
      <c r="A5" s="133"/>
      <c r="B5" s="90"/>
      <c r="C5" s="89" t="s">
        <v>55</v>
      </c>
      <c r="D5" s="89" t="s">
        <v>212</v>
      </c>
      <c r="E5" s="89" t="s">
        <v>213</v>
      </c>
      <c r="F5" s="90"/>
    </row>
    <row r="6" spans="1:6" s="228" customFormat="1" ht="18.75" customHeight="1">
      <c r="A6" s="237">
        <v>1</v>
      </c>
      <c r="B6" s="237">
        <v>2</v>
      </c>
      <c r="C6" s="238">
        <v>3</v>
      </c>
      <c r="D6" s="237">
        <v>4</v>
      </c>
      <c r="E6" s="237">
        <v>5</v>
      </c>
      <c r="F6" s="237">
        <v>6</v>
      </c>
    </row>
    <row r="7" spans="1:6" ht="18.75" customHeight="1">
      <c r="A7" s="239">
        <f>B7+C7+F7</f>
        <v>100000</v>
      </c>
      <c r="B7" s="239"/>
      <c r="C7" s="240">
        <f>D7+E7</f>
        <v>85000</v>
      </c>
      <c r="D7" s="239"/>
      <c r="E7" s="239">
        <v>85000</v>
      </c>
      <c r="F7" s="239">
        <v>15000</v>
      </c>
    </row>
    <row r="8" ht="12.75">
      <c r="A8" s="232">
        <f>IF(A7=0,"说明：本表无数据，故公开空表。","")</f>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2"/>
  <sheetViews>
    <sheetView showZeros="0" workbookViewId="0" topLeftCell="D27">
      <selection activeCell="N41" sqref="N41"/>
    </sheetView>
  </sheetViews>
  <sheetFormatPr defaultColWidth="8.8515625" defaultRowHeight="14.25" customHeight="1"/>
  <cols>
    <col min="1" max="1" width="21.28125" style="152" customWidth="1"/>
    <col min="2" max="2" width="19.8515625" style="152" customWidth="1"/>
    <col min="3" max="3" width="21.8515625" style="152" customWidth="1"/>
    <col min="4" max="4" width="10.140625" style="152" customWidth="1"/>
    <col min="5" max="5" width="26.421875" style="152" customWidth="1"/>
    <col min="6" max="6" width="9.421875" style="152" customWidth="1"/>
    <col min="7" max="7" width="24.7109375" style="152" customWidth="1"/>
    <col min="8" max="8" width="15.8515625" style="117" customWidth="1"/>
    <col min="9" max="9" width="15.140625" style="117" customWidth="1"/>
    <col min="10" max="10" width="14.57421875" style="117" customWidth="1"/>
    <col min="11" max="11" width="11.7109375" style="117" customWidth="1"/>
    <col min="12" max="12" width="12.140625" style="117" customWidth="1"/>
    <col min="13" max="13" width="14.421875" style="117" customWidth="1"/>
    <col min="14" max="24" width="12.140625" style="117" customWidth="1"/>
    <col min="25" max="25" width="9.140625" style="78" customWidth="1"/>
    <col min="26" max="16384" width="9.140625" style="78" bestFit="1" customWidth="1"/>
  </cols>
  <sheetData>
    <row r="1" ht="12" customHeight="1">
      <c r="X1" s="226" t="s">
        <v>214</v>
      </c>
    </row>
    <row r="2" spans="1:24" ht="39" customHeight="1">
      <c r="A2" s="157" t="s">
        <v>215</v>
      </c>
      <c r="B2" s="157"/>
      <c r="C2" s="157"/>
      <c r="D2" s="157"/>
      <c r="E2" s="158"/>
      <c r="F2" s="158"/>
      <c r="G2" s="158"/>
      <c r="H2" s="158"/>
      <c r="I2" s="158"/>
      <c r="J2" s="158"/>
      <c r="K2" s="158"/>
      <c r="L2" s="158"/>
      <c r="M2" s="158"/>
      <c r="N2" s="158"/>
      <c r="O2" s="158"/>
      <c r="P2" s="158"/>
      <c r="Q2" s="158"/>
      <c r="R2" s="158"/>
      <c r="S2" s="158"/>
      <c r="T2" s="158"/>
      <c r="U2" s="158"/>
      <c r="V2" s="158"/>
      <c r="W2" s="158"/>
      <c r="X2" s="158"/>
    </row>
    <row r="3" spans="1:24" ht="18" customHeight="1">
      <c r="A3" s="159" t="str">
        <f>'财务收支预算总表01-1'!A3</f>
        <v>单位名称：大姚县卫生健康局</v>
      </c>
      <c r="H3" s="78"/>
      <c r="I3" s="78"/>
      <c r="J3" s="78"/>
      <c r="K3" s="78"/>
      <c r="L3" s="78"/>
      <c r="M3" s="78"/>
      <c r="N3" s="78"/>
      <c r="O3" s="78"/>
      <c r="P3" s="78"/>
      <c r="Q3" s="78"/>
      <c r="X3" s="84" t="s">
        <v>3</v>
      </c>
    </row>
    <row r="4" spans="1:24" ht="13.5">
      <c r="A4" s="207" t="s">
        <v>216</v>
      </c>
      <c r="B4" s="207" t="s">
        <v>217</v>
      </c>
      <c r="C4" s="207" t="s">
        <v>218</v>
      </c>
      <c r="D4" s="207" t="s">
        <v>219</v>
      </c>
      <c r="E4" s="207" t="s">
        <v>220</v>
      </c>
      <c r="F4" s="207" t="s">
        <v>221</v>
      </c>
      <c r="G4" s="207" t="s">
        <v>222</v>
      </c>
      <c r="H4" s="106" t="s">
        <v>223</v>
      </c>
      <c r="I4" s="106"/>
      <c r="J4" s="106"/>
      <c r="K4" s="106"/>
      <c r="L4" s="106"/>
      <c r="M4" s="106"/>
      <c r="N4" s="106"/>
      <c r="O4" s="106"/>
      <c r="P4" s="106"/>
      <c r="Q4" s="106"/>
      <c r="R4" s="106"/>
      <c r="S4" s="106"/>
      <c r="T4" s="106"/>
      <c r="U4" s="106"/>
      <c r="V4" s="106"/>
      <c r="W4" s="106"/>
      <c r="X4" s="106"/>
    </row>
    <row r="5" spans="1:24" ht="15.75" customHeight="1">
      <c r="A5" s="207"/>
      <c r="B5" s="207"/>
      <c r="C5" s="207"/>
      <c r="D5" s="207"/>
      <c r="E5" s="207"/>
      <c r="F5" s="207"/>
      <c r="G5" s="207"/>
      <c r="H5" s="106" t="s">
        <v>224</v>
      </c>
      <c r="I5" s="106" t="s">
        <v>225</v>
      </c>
      <c r="J5" s="106"/>
      <c r="K5" s="106"/>
      <c r="L5" s="106"/>
      <c r="M5" s="106"/>
      <c r="N5" s="106"/>
      <c r="O5" s="107" t="s">
        <v>226</v>
      </c>
      <c r="P5" s="107"/>
      <c r="Q5" s="107"/>
      <c r="R5" s="106" t="s">
        <v>59</v>
      </c>
      <c r="S5" s="106" t="s">
        <v>60</v>
      </c>
      <c r="T5" s="106"/>
      <c r="U5" s="106"/>
      <c r="V5" s="106"/>
      <c r="W5" s="106"/>
      <c r="X5" s="106"/>
    </row>
    <row r="6" spans="1:24" ht="18" customHeight="1">
      <c r="A6" s="207"/>
      <c r="B6" s="207"/>
      <c r="C6" s="207"/>
      <c r="D6" s="207"/>
      <c r="E6" s="207"/>
      <c r="F6" s="207"/>
      <c r="G6" s="207"/>
      <c r="H6" s="106"/>
      <c r="I6" s="106" t="s">
        <v>227</v>
      </c>
      <c r="J6" s="106"/>
      <c r="K6" s="106" t="s">
        <v>228</v>
      </c>
      <c r="L6" s="106" t="s">
        <v>229</v>
      </c>
      <c r="M6" s="106" t="s">
        <v>230</v>
      </c>
      <c r="N6" s="106" t="s">
        <v>231</v>
      </c>
      <c r="O6" s="217" t="s">
        <v>56</v>
      </c>
      <c r="P6" s="217" t="s">
        <v>57</v>
      </c>
      <c r="Q6" s="217" t="s">
        <v>58</v>
      </c>
      <c r="R6" s="106"/>
      <c r="S6" s="106" t="s">
        <v>55</v>
      </c>
      <c r="T6" s="106" t="s">
        <v>61</v>
      </c>
      <c r="U6" s="106" t="s">
        <v>62</v>
      </c>
      <c r="V6" s="106" t="s">
        <v>63</v>
      </c>
      <c r="W6" s="106" t="s">
        <v>64</v>
      </c>
      <c r="X6" s="106" t="s">
        <v>65</v>
      </c>
    </row>
    <row r="7" spans="1:24" ht="27">
      <c r="A7" s="207"/>
      <c r="B7" s="207"/>
      <c r="C7" s="207"/>
      <c r="D7" s="207"/>
      <c r="E7" s="207"/>
      <c r="F7" s="207"/>
      <c r="G7" s="207"/>
      <c r="H7" s="106"/>
      <c r="I7" s="106" t="s">
        <v>55</v>
      </c>
      <c r="J7" s="106" t="s">
        <v>232</v>
      </c>
      <c r="K7" s="106"/>
      <c r="L7" s="106"/>
      <c r="M7" s="106"/>
      <c r="N7" s="106"/>
      <c r="O7" s="218"/>
      <c r="P7" s="218"/>
      <c r="Q7" s="218"/>
      <c r="R7" s="106"/>
      <c r="S7" s="106"/>
      <c r="T7" s="106"/>
      <c r="U7" s="106"/>
      <c r="V7" s="106"/>
      <c r="W7" s="106"/>
      <c r="X7" s="106"/>
    </row>
    <row r="8" spans="1:24" ht="18" customHeight="1">
      <c r="A8" s="165" t="s">
        <v>174</v>
      </c>
      <c r="B8" s="165" t="s">
        <v>175</v>
      </c>
      <c r="C8" s="165" t="s">
        <v>176</v>
      </c>
      <c r="D8" s="165" t="s">
        <v>177</v>
      </c>
      <c r="E8" s="165" t="s">
        <v>178</v>
      </c>
      <c r="F8" s="165" t="s">
        <v>179</v>
      </c>
      <c r="G8" s="165" t="s">
        <v>180</v>
      </c>
      <c r="H8" s="165" t="s">
        <v>233</v>
      </c>
      <c r="I8" s="165" t="s">
        <v>234</v>
      </c>
      <c r="J8" s="165" t="s">
        <v>235</v>
      </c>
      <c r="K8" s="165" t="s">
        <v>236</v>
      </c>
      <c r="L8" s="165" t="s">
        <v>237</v>
      </c>
      <c r="M8" s="165" t="s">
        <v>238</v>
      </c>
      <c r="N8" s="165" t="s">
        <v>239</v>
      </c>
      <c r="O8" s="165" t="s">
        <v>240</v>
      </c>
      <c r="P8" s="165" t="s">
        <v>241</v>
      </c>
      <c r="Q8" s="165" t="s">
        <v>242</v>
      </c>
      <c r="R8" s="165" t="s">
        <v>243</v>
      </c>
      <c r="S8" s="165" t="s">
        <v>244</v>
      </c>
      <c r="T8" s="165" t="s">
        <v>245</v>
      </c>
      <c r="U8" s="165" t="s">
        <v>246</v>
      </c>
      <c r="V8" s="165" t="s">
        <v>247</v>
      </c>
      <c r="W8" s="165" t="s">
        <v>248</v>
      </c>
      <c r="X8" s="165" t="s">
        <v>249</v>
      </c>
    </row>
    <row r="9" spans="1:24" ht="18" customHeight="1">
      <c r="A9" s="208" t="s">
        <v>250</v>
      </c>
      <c r="B9" s="208" t="s">
        <v>251</v>
      </c>
      <c r="C9" s="208" t="s">
        <v>252</v>
      </c>
      <c r="D9" s="208" t="s">
        <v>100</v>
      </c>
      <c r="E9" s="208" t="s">
        <v>101</v>
      </c>
      <c r="F9" s="208" t="s">
        <v>253</v>
      </c>
      <c r="G9" s="208" t="s">
        <v>254</v>
      </c>
      <c r="H9" s="209">
        <v>418836</v>
      </c>
      <c r="I9" s="209">
        <v>418836</v>
      </c>
      <c r="J9" s="219"/>
      <c r="K9" s="219"/>
      <c r="L9" s="219"/>
      <c r="M9" s="209">
        <v>418836</v>
      </c>
      <c r="N9" s="219"/>
      <c r="O9" s="219"/>
      <c r="P9" s="219"/>
      <c r="Q9" s="219"/>
      <c r="R9" s="219"/>
      <c r="S9" s="219">
        <f>T9+U9+V9+W9+X9</f>
        <v>0</v>
      </c>
      <c r="T9" s="219">
        <f>SUM(T334)</f>
        <v>0</v>
      </c>
      <c r="U9" s="219"/>
      <c r="V9" s="219"/>
      <c r="W9" s="219"/>
      <c r="X9" s="219"/>
    </row>
    <row r="10" spans="1:24" ht="18" customHeight="1">
      <c r="A10" s="208" t="s">
        <v>250</v>
      </c>
      <c r="B10" s="208" t="s">
        <v>251</v>
      </c>
      <c r="C10" s="208" t="s">
        <v>252</v>
      </c>
      <c r="D10" s="208" t="s">
        <v>114</v>
      </c>
      <c r="E10" s="208" t="s">
        <v>115</v>
      </c>
      <c r="F10" s="208" t="s">
        <v>253</v>
      </c>
      <c r="G10" s="208" t="s">
        <v>254</v>
      </c>
      <c r="H10" s="209">
        <v>300348</v>
      </c>
      <c r="I10" s="209">
        <v>300348</v>
      </c>
      <c r="J10" s="219"/>
      <c r="K10" s="220"/>
      <c r="L10" s="220"/>
      <c r="M10" s="209">
        <v>300348</v>
      </c>
      <c r="N10" s="220"/>
      <c r="O10" s="220"/>
      <c r="P10" s="220"/>
      <c r="Q10" s="220"/>
      <c r="R10" s="220"/>
      <c r="S10" s="219">
        <f aca="true" t="shared" si="0" ref="S10:S39">T10+U10+V10+W10+X10</f>
        <v>0</v>
      </c>
      <c r="T10" s="220"/>
      <c r="U10" s="220"/>
      <c r="V10" s="220"/>
      <c r="W10" s="220"/>
      <c r="X10" s="220"/>
    </row>
    <row r="11" spans="1:24" ht="18" customHeight="1">
      <c r="A11" s="208" t="s">
        <v>250</v>
      </c>
      <c r="B11" s="208" t="s">
        <v>255</v>
      </c>
      <c r="C11" s="208" t="s">
        <v>256</v>
      </c>
      <c r="D11" s="208" t="s">
        <v>100</v>
      </c>
      <c r="E11" s="208" t="s">
        <v>101</v>
      </c>
      <c r="F11" s="208" t="s">
        <v>257</v>
      </c>
      <c r="G11" s="208" t="s">
        <v>258</v>
      </c>
      <c r="H11" s="209">
        <v>90000</v>
      </c>
      <c r="I11" s="209">
        <v>90000</v>
      </c>
      <c r="J11" s="219"/>
      <c r="K11" s="220"/>
      <c r="L11" s="220"/>
      <c r="M11" s="209">
        <v>90000</v>
      </c>
      <c r="N11" s="220"/>
      <c r="O11" s="220"/>
      <c r="P11" s="220"/>
      <c r="Q11" s="220"/>
      <c r="R11" s="220"/>
      <c r="S11" s="219">
        <f t="shared" si="0"/>
        <v>0</v>
      </c>
      <c r="T11" s="220"/>
      <c r="U11" s="220"/>
      <c r="V11" s="220"/>
      <c r="W11" s="220"/>
      <c r="X11" s="220"/>
    </row>
    <row r="12" spans="1:24" ht="18" customHeight="1">
      <c r="A12" s="208" t="s">
        <v>250</v>
      </c>
      <c r="B12" s="208" t="s">
        <v>255</v>
      </c>
      <c r="C12" s="208" t="s">
        <v>256</v>
      </c>
      <c r="D12" s="208" t="s">
        <v>114</v>
      </c>
      <c r="E12" s="208" t="s">
        <v>115</v>
      </c>
      <c r="F12" s="208" t="s">
        <v>257</v>
      </c>
      <c r="G12" s="208" t="s">
        <v>258</v>
      </c>
      <c r="H12" s="209">
        <v>52800</v>
      </c>
      <c r="I12" s="209">
        <v>52800</v>
      </c>
      <c r="J12" s="219"/>
      <c r="K12" s="220"/>
      <c r="L12" s="220"/>
      <c r="M12" s="209">
        <v>52800</v>
      </c>
      <c r="N12" s="220"/>
      <c r="O12" s="220"/>
      <c r="P12" s="220"/>
      <c r="Q12" s="220"/>
      <c r="R12" s="220"/>
      <c r="S12" s="219">
        <f t="shared" si="0"/>
        <v>0</v>
      </c>
      <c r="T12" s="220"/>
      <c r="U12" s="220"/>
      <c r="V12" s="220"/>
      <c r="W12" s="220"/>
      <c r="X12" s="220"/>
    </row>
    <row r="13" spans="1:24" ht="18" customHeight="1">
      <c r="A13" s="208" t="s">
        <v>250</v>
      </c>
      <c r="B13" s="208" t="s">
        <v>259</v>
      </c>
      <c r="C13" s="208" t="s">
        <v>260</v>
      </c>
      <c r="D13" s="208" t="s">
        <v>100</v>
      </c>
      <c r="E13" s="208" t="s">
        <v>101</v>
      </c>
      <c r="F13" s="208" t="s">
        <v>261</v>
      </c>
      <c r="G13" s="208" t="s">
        <v>262</v>
      </c>
      <c r="H13" s="209">
        <v>188880</v>
      </c>
      <c r="I13" s="209">
        <v>188880</v>
      </c>
      <c r="J13" s="219"/>
      <c r="K13" s="220"/>
      <c r="L13" s="220"/>
      <c r="M13" s="209">
        <v>188880</v>
      </c>
      <c r="N13" s="220"/>
      <c r="O13" s="220"/>
      <c r="P13" s="220"/>
      <c r="Q13" s="220"/>
      <c r="R13" s="220"/>
      <c r="S13" s="219">
        <f t="shared" si="0"/>
        <v>0</v>
      </c>
      <c r="T13" s="220"/>
      <c r="U13" s="220"/>
      <c r="V13" s="220"/>
      <c r="W13" s="220"/>
      <c r="X13" s="220"/>
    </row>
    <row r="14" spans="1:24" ht="18" customHeight="1">
      <c r="A14" s="208" t="s">
        <v>250</v>
      </c>
      <c r="B14" s="208" t="s">
        <v>259</v>
      </c>
      <c r="C14" s="208" t="s">
        <v>260</v>
      </c>
      <c r="D14" s="208" t="s">
        <v>114</v>
      </c>
      <c r="E14" s="208" t="s">
        <v>115</v>
      </c>
      <c r="F14" s="208" t="s">
        <v>261</v>
      </c>
      <c r="G14" s="208" t="s">
        <v>262</v>
      </c>
      <c r="H14" s="209">
        <v>120480</v>
      </c>
      <c r="I14" s="209">
        <v>120480</v>
      </c>
      <c r="J14" s="219"/>
      <c r="K14" s="220"/>
      <c r="L14" s="221"/>
      <c r="M14" s="209">
        <v>120480</v>
      </c>
      <c r="N14" s="220"/>
      <c r="O14" s="220"/>
      <c r="P14" s="220"/>
      <c r="Q14" s="220"/>
      <c r="R14" s="220"/>
      <c r="S14" s="219">
        <f t="shared" si="0"/>
        <v>0</v>
      </c>
      <c r="T14" s="220"/>
      <c r="U14" s="220"/>
      <c r="V14" s="220"/>
      <c r="W14" s="220"/>
      <c r="X14" s="220"/>
    </row>
    <row r="15" spans="1:24" ht="18" customHeight="1">
      <c r="A15" s="208" t="s">
        <v>250</v>
      </c>
      <c r="B15" s="208" t="s">
        <v>263</v>
      </c>
      <c r="C15" s="208" t="s">
        <v>264</v>
      </c>
      <c r="D15" s="208" t="s">
        <v>100</v>
      </c>
      <c r="E15" s="208" t="s">
        <v>101</v>
      </c>
      <c r="F15" s="208" t="s">
        <v>261</v>
      </c>
      <c r="G15" s="208" t="s">
        <v>262</v>
      </c>
      <c r="H15" s="209">
        <v>34903</v>
      </c>
      <c r="I15" s="209">
        <v>34903</v>
      </c>
      <c r="J15" s="219"/>
      <c r="K15" s="220"/>
      <c r="L15" s="221"/>
      <c r="M15" s="209">
        <v>34903</v>
      </c>
      <c r="N15" s="220"/>
      <c r="O15" s="220"/>
      <c r="P15" s="220"/>
      <c r="Q15" s="220"/>
      <c r="R15" s="220"/>
      <c r="S15" s="219">
        <f t="shared" si="0"/>
        <v>0</v>
      </c>
      <c r="T15" s="220"/>
      <c r="U15" s="220"/>
      <c r="V15" s="220"/>
      <c r="W15" s="220"/>
      <c r="X15" s="220"/>
    </row>
    <row r="16" spans="1:24" ht="18" customHeight="1">
      <c r="A16" s="208" t="s">
        <v>250</v>
      </c>
      <c r="B16" s="208" t="s">
        <v>263</v>
      </c>
      <c r="C16" s="208" t="s">
        <v>264</v>
      </c>
      <c r="D16" s="208" t="s">
        <v>114</v>
      </c>
      <c r="E16" s="208" t="s">
        <v>115</v>
      </c>
      <c r="F16" s="208" t="s">
        <v>261</v>
      </c>
      <c r="G16" s="208" t="s">
        <v>262</v>
      </c>
      <c r="H16" s="209">
        <v>25029</v>
      </c>
      <c r="I16" s="209">
        <v>25029</v>
      </c>
      <c r="J16" s="220"/>
      <c r="K16" s="220"/>
      <c r="L16" s="221"/>
      <c r="M16" s="209">
        <v>25029</v>
      </c>
      <c r="N16" s="220"/>
      <c r="O16" s="220"/>
      <c r="P16" s="220"/>
      <c r="Q16" s="220"/>
      <c r="R16" s="220"/>
      <c r="S16" s="219">
        <f t="shared" si="0"/>
        <v>0</v>
      </c>
      <c r="T16" s="220"/>
      <c r="U16" s="220"/>
      <c r="V16" s="220"/>
      <c r="W16" s="220"/>
      <c r="X16" s="220"/>
    </row>
    <row r="17" spans="1:24" ht="18" customHeight="1">
      <c r="A17" s="208" t="s">
        <v>250</v>
      </c>
      <c r="B17" s="208" t="s">
        <v>265</v>
      </c>
      <c r="C17" s="208" t="s">
        <v>266</v>
      </c>
      <c r="D17" s="208" t="s">
        <v>100</v>
      </c>
      <c r="E17" s="208" t="s">
        <v>101</v>
      </c>
      <c r="F17" s="208" t="s">
        <v>261</v>
      </c>
      <c r="G17" s="208" t="s">
        <v>262</v>
      </c>
      <c r="H17" s="209">
        <v>94440</v>
      </c>
      <c r="I17" s="209">
        <v>94440</v>
      </c>
      <c r="J17" s="220"/>
      <c r="K17" s="220"/>
      <c r="L17" s="221"/>
      <c r="M17" s="209">
        <v>94440</v>
      </c>
      <c r="N17" s="220"/>
      <c r="O17" s="220"/>
      <c r="P17" s="220"/>
      <c r="Q17" s="220"/>
      <c r="R17" s="220"/>
      <c r="S17" s="219">
        <f t="shared" si="0"/>
        <v>0</v>
      </c>
      <c r="T17" s="220"/>
      <c r="U17" s="220"/>
      <c r="V17" s="220"/>
      <c r="W17" s="220"/>
      <c r="X17" s="220"/>
    </row>
    <row r="18" spans="1:24" ht="18" customHeight="1">
      <c r="A18" s="208" t="s">
        <v>250</v>
      </c>
      <c r="B18" s="208" t="s">
        <v>265</v>
      </c>
      <c r="C18" s="208" t="s">
        <v>266</v>
      </c>
      <c r="D18" s="208" t="s">
        <v>114</v>
      </c>
      <c r="E18" s="208" t="s">
        <v>115</v>
      </c>
      <c r="F18" s="208" t="s">
        <v>261</v>
      </c>
      <c r="G18" s="208" t="s">
        <v>262</v>
      </c>
      <c r="H18" s="209">
        <v>60240</v>
      </c>
      <c r="I18" s="209">
        <v>60240</v>
      </c>
      <c r="J18" s="220"/>
      <c r="K18" s="220"/>
      <c r="L18" s="221"/>
      <c r="M18" s="209">
        <v>60240</v>
      </c>
      <c r="N18" s="220"/>
      <c r="O18" s="220"/>
      <c r="P18" s="220"/>
      <c r="Q18" s="220"/>
      <c r="R18" s="220"/>
      <c r="S18" s="219">
        <f t="shared" si="0"/>
        <v>0</v>
      </c>
      <c r="T18" s="220"/>
      <c r="U18" s="220"/>
      <c r="V18" s="220"/>
      <c r="W18" s="220"/>
      <c r="X18" s="220"/>
    </row>
    <row r="19" spans="1:24" ht="18" customHeight="1">
      <c r="A19" s="208" t="s">
        <v>250</v>
      </c>
      <c r="B19" s="208" t="s">
        <v>267</v>
      </c>
      <c r="C19" s="208" t="s">
        <v>268</v>
      </c>
      <c r="D19" s="208" t="s">
        <v>100</v>
      </c>
      <c r="E19" s="208" t="s">
        <v>101</v>
      </c>
      <c r="F19" s="208" t="s">
        <v>269</v>
      </c>
      <c r="G19" s="208" t="s">
        <v>270</v>
      </c>
      <c r="H19" s="209">
        <v>556800</v>
      </c>
      <c r="I19" s="209">
        <v>556800</v>
      </c>
      <c r="J19" s="220"/>
      <c r="K19" s="220"/>
      <c r="L19" s="221"/>
      <c r="M19" s="209">
        <v>556800</v>
      </c>
      <c r="N19" s="220"/>
      <c r="O19" s="220"/>
      <c r="P19" s="220"/>
      <c r="Q19" s="220"/>
      <c r="R19" s="220"/>
      <c r="S19" s="219">
        <f t="shared" si="0"/>
        <v>0</v>
      </c>
      <c r="T19" s="220"/>
      <c r="U19" s="220"/>
      <c r="V19" s="220"/>
      <c r="W19" s="220"/>
      <c r="X19" s="220"/>
    </row>
    <row r="20" spans="1:24" ht="18" customHeight="1">
      <c r="A20" s="208" t="s">
        <v>250</v>
      </c>
      <c r="B20" s="208" t="s">
        <v>267</v>
      </c>
      <c r="C20" s="208" t="s">
        <v>268</v>
      </c>
      <c r="D20" s="208" t="s">
        <v>114</v>
      </c>
      <c r="E20" s="208" t="s">
        <v>115</v>
      </c>
      <c r="F20" s="208" t="s">
        <v>269</v>
      </c>
      <c r="G20" s="208" t="s">
        <v>270</v>
      </c>
      <c r="H20" s="209">
        <v>352356</v>
      </c>
      <c r="I20" s="209">
        <v>352356</v>
      </c>
      <c r="J20" s="220"/>
      <c r="K20" s="220"/>
      <c r="L20" s="221"/>
      <c r="M20" s="209">
        <v>352356</v>
      </c>
      <c r="N20" s="220"/>
      <c r="O20" s="220"/>
      <c r="P20" s="220"/>
      <c r="Q20" s="220"/>
      <c r="R20" s="220"/>
      <c r="S20" s="219">
        <f t="shared" si="0"/>
        <v>0</v>
      </c>
      <c r="T20" s="220"/>
      <c r="U20" s="220"/>
      <c r="V20" s="220"/>
      <c r="W20" s="220"/>
      <c r="X20" s="220"/>
    </row>
    <row r="21" spans="1:24" ht="18" customHeight="1">
      <c r="A21" s="208" t="s">
        <v>250</v>
      </c>
      <c r="B21" s="208" t="s">
        <v>271</v>
      </c>
      <c r="C21" s="208" t="s">
        <v>272</v>
      </c>
      <c r="D21" s="208" t="s">
        <v>100</v>
      </c>
      <c r="E21" s="208" t="s">
        <v>101</v>
      </c>
      <c r="F21" s="208" t="s">
        <v>253</v>
      </c>
      <c r="G21" s="208" t="s">
        <v>254</v>
      </c>
      <c r="H21" s="209">
        <v>584496</v>
      </c>
      <c r="I21" s="209">
        <v>584496</v>
      </c>
      <c r="J21" s="220"/>
      <c r="K21" s="220"/>
      <c r="L21" s="221"/>
      <c r="M21" s="209">
        <v>584496</v>
      </c>
      <c r="N21" s="220"/>
      <c r="O21" s="220"/>
      <c r="P21" s="220"/>
      <c r="Q21" s="220"/>
      <c r="R21" s="220"/>
      <c r="S21" s="219">
        <f t="shared" si="0"/>
        <v>0</v>
      </c>
      <c r="T21" s="220"/>
      <c r="U21" s="220"/>
      <c r="V21" s="220"/>
      <c r="W21" s="220"/>
      <c r="X21" s="220"/>
    </row>
    <row r="22" spans="1:24" ht="18" customHeight="1">
      <c r="A22" s="208" t="s">
        <v>250</v>
      </c>
      <c r="B22" s="208" t="s">
        <v>273</v>
      </c>
      <c r="C22" s="208" t="s">
        <v>274</v>
      </c>
      <c r="D22" s="208" t="s">
        <v>100</v>
      </c>
      <c r="E22" s="208" t="s">
        <v>101</v>
      </c>
      <c r="F22" s="208" t="s">
        <v>275</v>
      </c>
      <c r="G22" s="208" t="s">
        <v>276</v>
      </c>
      <c r="H22" s="209">
        <v>180720</v>
      </c>
      <c r="I22" s="209">
        <v>180720</v>
      </c>
      <c r="J22" s="220"/>
      <c r="K22" s="220"/>
      <c r="L22" s="221"/>
      <c r="M22" s="209">
        <v>180720</v>
      </c>
      <c r="N22" s="220"/>
      <c r="O22" s="220"/>
      <c r="P22" s="220"/>
      <c r="Q22" s="220"/>
      <c r="R22" s="220"/>
      <c r="S22" s="219">
        <f t="shared" si="0"/>
        <v>0</v>
      </c>
      <c r="T22" s="220"/>
      <c r="U22" s="220"/>
      <c r="V22" s="220"/>
      <c r="W22" s="220"/>
      <c r="X22" s="220"/>
    </row>
    <row r="23" spans="1:24" ht="18" customHeight="1">
      <c r="A23" s="208" t="s">
        <v>250</v>
      </c>
      <c r="B23" s="208" t="s">
        <v>273</v>
      </c>
      <c r="C23" s="208" t="s">
        <v>274</v>
      </c>
      <c r="D23" s="208" t="s">
        <v>100</v>
      </c>
      <c r="E23" s="208" t="s">
        <v>101</v>
      </c>
      <c r="F23" s="208" t="s">
        <v>275</v>
      </c>
      <c r="G23" s="208" t="s">
        <v>276</v>
      </c>
      <c r="H23" s="209">
        <v>347940</v>
      </c>
      <c r="I23" s="209">
        <v>347940</v>
      </c>
      <c r="J23" s="220"/>
      <c r="K23" s="220"/>
      <c r="L23" s="221"/>
      <c r="M23" s="209">
        <v>347940</v>
      </c>
      <c r="N23" s="220"/>
      <c r="O23" s="220"/>
      <c r="P23" s="220"/>
      <c r="Q23" s="220"/>
      <c r="R23" s="220"/>
      <c r="S23" s="219">
        <f t="shared" si="0"/>
        <v>0</v>
      </c>
      <c r="T23" s="220"/>
      <c r="U23" s="220"/>
      <c r="V23" s="220"/>
      <c r="W23" s="220"/>
      <c r="X23" s="220"/>
    </row>
    <row r="24" spans="1:24" ht="18" customHeight="1">
      <c r="A24" s="208" t="s">
        <v>250</v>
      </c>
      <c r="B24" s="208" t="s">
        <v>277</v>
      </c>
      <c r="C24" s="208" t="s">
        <v>278</v>
      </c>
      <c r="D24" s="208" t="s">
        <v>100</v>
      </c>
      <c r="E24" s="208" t="s">
        <v>101</v>
      </c>
      <c r="F24" s="208" t="s">
        <v>275</v>
      </c>
      <c r="G24" s="208" t="s">
        <v>276</v>
      </c>
      <c r="H24" s="209">
        <v>252000</v>
      </c>
      <c r="I24" s="209">
        <v>252000</v>
      </c>
      <c r="J24" s="220"/>
      <c r="K24" s="220"/>
      <c r="L24" s="221"/>
      <c r="M24" s="209">
        <v>252000</v>
      </c>
      <c r="N24" s="220"/>
      <c r="O24" s="220"/>
      <c r="P24" s="220"/>
      <c r="Q24" s="220"/>
      <c r="R24" s="220"/>
      <c r="S24" s="219">
        <f t="shared" si="0"/>
        <v>0</v>
      </c>
      <c r="T24" s="220"/>
      <c r="U24" s="220"/>
      <c r="V24" s="220"/>
      <c r="W24" s="220"/>
      <c r="X24" s="220"/>
    </row>
    <row r="25" spans="1:24" ht="18" customHeight="1">
      <c r="A25" s="208" t="s">
        <v>250</v>
      </c>
      <c r="B25" s="208" t="s">
        <v>279</v>
      </c>
      <c r="C25" s="208" t="s">
        <v>280</v>
      </c>
      <c r="D25" s="208" t="s">
        <v>100</v>
      </c>
      <c r="E25" s="208" t="s">
        <v>101</v>
      </c>
      <c r="F25" s="208" t="s">
        <v>269</v>
      </c>
      <c r="G25" s="208" t="s">
        <v>270</v>
      </c>
      <c r="H25" s="209">
        <v>67224</v>
      </c>
      <c r="I25" s="209">
        <v>67224</v>
      </c>
      <c r="J25" s="220"/>
      <c r="K25" s="220"/>
      <c r="L25" s="220"/>
      <c r="M25" s="209">
        <v>67224</v>
      </c>
      <c r="N25" s="220"/>
      <c r="O25" s="220"/>
      <c r="P25" s="220"/>
      <c r="Q25" s="220"/>
      <c r="R25" s="220"/>
      <c r="S25" s="219">
        <f t="shared" si="0"/>
        <v>0</v>
      </c>
      <c r="T25" s="220"/>
      <c r="U25" s="220"/>
      <c r="V25" s="220"/>
      <c r="W25" s="220"/>
      <c r="X25" s="220"/>
    </row>
    <row r="26" spans="1:24" ht="18" customHeight="1">
      <c r="A26" s="208" t="s">
        <v>250</v>
      </c>
      <c r="B26" s="208" t="s">
        <v>281</v>
      </c>
      <c r="C26" s="208" t="s">
        <v>282</v>
      </c>
      <c r="D26" s="208" t="s">
        <v>100</v>
      </c>
      <c r="E26" s="208" t="s">
        <v>101</v>
      </c>
      <c r="F26" s="208" t="s">
        <v>275</v>
      </c>
      <c r="G26" s="208" t="s">
        <v>276</v>
      </c>
      <c r="H26" s="209">
        <v>48708</v>
      </c>
      <c r="I26" s="209">
        <v>48708</v>
      </c>
      <c r="J26" s="220"/>
      <c r="K26" s="220"/>
      <c r="L26" s="220"/>
      <c r="M26" s="209">
        <v>48708</v>
      </c>
      <c r="N26" s="220"/>
      <c r="O26" s="220"/>
      <c r="P26" s="220"/>
      <c r="Q26" s="220"/>
      <c r="R26" s="220"/>
      <c r="S26" s="219">
        <f t="shared" si="0"/>
        <v>0</v>
      </c>
      <c r="T26" s="220"/>
      <c r="U26" s="220"/>
      <c r="V26" s="220"/>
      <c r="W26" s="220"/>
      <c r="X26" s="220"/>
    </row>
    <row r="27" spans="1:24" ht="27" customHeight="1">
      <c r="A27" s="208" t="s">
        <v>250</v>
      </c>
      <c r="B27" s="208" t="s">
        <v>283</v>
      </c>
      <c r="C27" s="208" t="s">
        <v>284</v>
      </c>
      <c r="D27" s="208" t="s">
        <v>86</v>
      </c>
      <c r="E27" s="208" t="s">
        <v>87</v>
      </c>
      <c r="F27" s="208" t="s">
        <v>285</v>
      </c>
      <c r="G27" s="208" t="s">
        <v>284</v>
      </c>
      <c r="H27" s="209">
        <v>526884</v>
      </c>
      <c r="I27" s="209">
        <v>526884</v>
      </c>
      <c r="J27" s="220"/>
      <c r="K27" s="220"/>
      <c r="L27" s="220"/>
      <c r="M27" s="209">
        <v>526884</v>
      </c>
      <c r="N27" s="220"/>
      <c r="O27" s="220"/>
      <c r="P27" s="220"/>
      <c r="Q27" s="220"/>
      <c r="R27" s="220"/>
      <c r="S27" s="219">
        <f t="shared" si="0"/>
        <v>0</v>
      </c>
      <c r="T27" s="220"/>
      <c r="U27" s="220"/>
      <c r="V27" s="220"/>
      <c r="W27" s="220"/>
      <c r="X27" s="220"/>
    </row>
    <row r="28" spans="1:24" ht="18" customHeight="1">
      <c r="A28" s="208" t="s">
        <v>250</v>
      </c>
      <c r="B28" s="208" t="s">
        <v>286</v>
      </c>
      <c r="C28" s="208" t="s">
        <v>287</v>
      </c>
      <c r="D28" s="208" t="s">
        <v>120</v>
      </c>
      <c r="E28" s="208" t="s">
        <v>121</v>
      </c>
      <c r="F28" s="208" t="s">
        <v>288</v>
      </c>
      <c r="G28" s="208" t="s">
        <v>289</v>
      </c>
      <c r="H28" s="209">
        <v>102175</v>
      </c>
      <c r="I28" s="209">
        <v>102175</v>
      </c>
      <c r="J28" s="220"/>
      <c r="K28" s="220"/>
      <c r="L28" s="220"/>
      <c r="M28" s="209">
        <v>102175</v>
      </c>
      <c r="N28" s="220"/>
      <c r="O28" s="220"/>
      <c r="P28" s="220"/>
      <c r="Q28" s="220"/>
      <c r="R28" s="220"/>
      <c r="S28" s="219">
        <f t="shared" si="0"/>
        <v>0</v>
      </c>
      <c r="T28" s="220"/>
      <c r="U28" s="220"/>
      <c r="V28" s="220"/>
      <c r="W28" s="220"/>
      <c r="X28" s="220"/>
    </row>
    <row r="29" spans="1:24" ht="18" customHeight="1">
      <c r="A29" s="208" t="s">
        <v>250</v>
      </c>
      <c r="B29" s="208" t="s">
        <v>286</v>
      </c>
      <c r="C29" s="208" t="s">
        <v>287</v>
      </c>
      <c r="D29" s="208" t="s">
        <v>122</v>
      </c>
      <c r="E29" s="208" t="s">
        <v>123</v>
      </c>
      <c r="F29" s="208" t="s">
        <v>288</v>
      </c>
      <c r="G29" s="208" t="s">
        <v>289</v>
      </c>
      <c r="H29" s="209">
        <v>83578</v>
      </c>
      <c r="I29" s="209">
        <v>83578</v>
      </c>
      <c r="J29" s="220"/>
      <c r="K29" s="220"/>
      <c r="L29" s="220"/>
      <c r="M29" s="209">
        <v>83578</v>
      </c>
      <c r="N29" s="220"/>
      <c r="O29" s="220"/>
      <c r="P29" s="220"/>
      <c r="Q29" s="220"/>
      <c r="R29" s="220"/>
      <c r="S29" s="219">
        <f t="shared" si="0"/>
        <v>0</v>
      </c>
      <c r="T29" s="220"/>
      <c r="U29" s="220"/>
      <c r="V29" s="220"/>
      <c r="W29" s="220"/>
      <c r="X29" s="220"/>
    </row>
    <row r="30" spans="1:24" ht="18" customHeight="1">
      <c r="A30" s="208" t="s">
        <v>250</v>
      </c>
      <c r="B30" s="208" t="s">
        <v>286</v>
      </c>
      <c r="C30" s="208" t="s">
        <v>287</v>
      </c>
      <c r="D30" s="208" t="s">
        <v>124</v>
      </c>
      <c r="E30" s="208" t="s">
        <v>125</v>
      </c>
      <c r="F30" s="208" t="s">
        <v>290</v>
      </c>
      <c r="G30" s="208" t="s">
        <v>291</v>
      </c>
      <c r="H30" s="209">
        <v>166532</v>
      </c>
      <c r="I30" s="209">
        <v>166532</v>
      </c>
      <c r="J30" s="220"/>
      <c r="K30" s="220"/>
      <c r="L30" s="220"/>
      <c r="M30" s="209">
        <v>166532</v>
      </c>
      <c r="N30" s="220"/>
      <c r="O30" s="220"/>
      <c r="P30" s="220"/>
      <c r="Q30" s="220"/>
      <c r="R30" s="220"/>
      <c r="S30" s="219">
        <f t="shared" si="0"/>
        <v>0</v>
      </c>
      <c r="T30" s="220"/>
      <c r="U30" s="220"/>
      <c r="V30" s="220"/>
      <c r="W30" s="220"/>
      <c r="X30" s="220"/>
    </row>
    <row r="31" spans="1:24" ht="18" customHeight="1">
      <c r="A31" s="208" t="s">
        <v>250</v>
      </c>
      <c r="B31" s="208" t="s">
        <v>286</v>
      </c>
      <c r="C31" s="208" t="s">
        <v>287</v>
      </c>
      <c r="D31" s="208" t="s">
        <v>126</v>
      </c>
      <c r="E31" s="208" t="s">
        <v>127</v>
      </c>
      <c r="F31" s="208" t="s">
        <v>292</v>
      </c>
      <c r="G31" s="208" t="s">
        <v>293</v>
      </c>
      <c r="H31" s="209">
        <v>17860</v>
      </c>
      <c r="I31" s="209">
        <v>17860</v>
      </c>
      <c r="J31" s="220"/>
      <c r="K31" s="220"/>
      <c r="L31" s="220"/>
      <c r="M31" s="209">
        <v>17860</v>
      </c>
      <c r="N31" s="220"/>
      <c r="O31" s="220"/>
      <c r="P31" s="220"/>
      <c r="Q31" s="220"/>
      <c r="R31" s="220"/>
      <c r="S31" s="219">
        <f t="shared" si="0"/>
        <v>0</v>
      </c>
      <c r="T31" s="220"/>
      <c r="U31" s="220"/>
      <c r="V31" s="220"/>
      <c r="W31" s="220"/>
      <c r="X31" s="220"/>
    </row>
    <row r="32" spans="1:24" ht="24" customHeight="1">
      <c r="A32" s="208" t="s">
        <v>250</v>
      </c>
      <c r="B32" s="208" t="s">
        <v>286</v>
      </c>
      <c r="C32" s="208" t="s">
        <v>287</v>
      </c>
      <c r="D32" s="208" t="s">
        <v>126</v>
      </c>
      <c r="E32" s="208" t="s">
        <v>127</v>
      </c>
      <c r="F32" s="208" t="s">
        <v>292</v>
      </c>
      <c r="G32" s="208" t="s">
        <v>293</v>
      </c>
      <c r="H32" s="209">
        <v>6580</v>
      </c>
      <c r="I32" s="209">
        <v>6580</v>
      </c>
      <c r="J32" s="220"/>
      <c r="K32" s="220"/>
      <c r="L32" s="220"/>
      <c r="M32" s="209">
        <v>6580</v>
      </c>
      <c r="N32" s="220"/>
      <c r="O32" s="220"/>
      <c r="P32" s="220"/>
      <c r="Q32" s="220"/>
      <c r="R32" s="220"/>
      <c r="S32" s="219">
        <f t="shared" si="0"/>
        <v>0</v>
      </c>
      <c r="T32" s="220"/>
      <c r="U32" s="220"/>
      <c r="V32" s="220"/>
      <c r="W32" s="220"/>
      <c r="X32" s="220"/>
    </row>
    <row r="33" spans="1:24" ht="18" customHeight="1">
      <c r="A33" s="208" t="s">
        <v>250</v>
      </c>
      <c r="B33" s="208" t="s">
        <v>294</v>
      </c>
      <c r="C33" s="208" t="s">
        <v>295</v>
      </c>
      <c r="D33" s="208" t="s">
        <v>100</v>
      </c>
      <c r="E33" s="208" t="s">
        <v>101</v>
      </c>
      <c r="F33" s="208" t="s">
        <v>292</v>
      </c>
      <c r="G33" s="208" t="s">
        <v>293</v>
      </c>
      <c r="H33" s="209">
        <v>12839</v>
      </c>
      <c r="I33" s="209">
        <v>12839</v>
      </c>
      <c r="J33" s="220"/>
      <c r="K33" s="220"/>
      <c r="L33" s="220"/>
      <c r="M33" s="209">
        <v>12839</v>
      </c>
      <c r="N33" s="220"/>
      <c r="O33" s="220"/>
      <c r="P33" s="220"/>
      <c r="Q33" s="220"/>
      <c r="R33" s="220"/>
      <c r="S33" s="219">
        <f t="shared" si="0"/>
        <v>0</v>
      </c>
      <c r="T33" s="220"/>
      <c r="U33" s="220"/>
      <c r="V33" s="220"/>
      <c r="W33" s="220"/>
      <c r="X33" s="220"/>
    </row>
    <row r="34" spans="1:24" ht="18" customHeight="1">
      <c r="A34" s="208" t="s">
        <v>250</v>
      </c>
      <c r="B34" s="208" t="s">
        <v>294</v>
      </c>
      <c r="C34" s="208" t="s">
        <v>295</v>
      </c>
      <c r="D34" s="208" t="s">
        <v>114</v>
      </c>
      <c r="E34" s="208" t="s">
        <v>115</v>
      </c>
      <c r="F34" s="208" t="s">
        <v>292</v>
      </c>
      <c r="G34" s="208" t="s">
        <v>293</v>
      </c>
      <c r="H34" s="209">
        <v>3627</v>
      </c>
      <c r="I34" s="209">
        <v>3627</v>
      </c>
      <c r="J34" s="220"/>
      <c r="K34" s="220"/>
      <c r="L34" s="220"/>
      <c r="M34" s="209">
        <v>3627</v>
      </c>
      <c r="N34" s="220"/>
      <c r="O34" s="220"/>
      <c r="P34" s="220"/>
      <c r="Q34" s="220"/>
      <c r="R34" s="220"/>
      <c r="S34" s="219">
        <f t="shared" si="0"/>
        <v>0</v>
      </c>
      <c r="T34" s="220"/>
      <c r="U34" s="220"/>
      <c r="V34" s="220"/>
      <c r="W34" s="220"/>
      <c r="X34" s="220"/>
    </row>
    <row r="35" spans="1:24" ht="18" customHeight="1">
      <c r="A35" s="208" t="s">
        <v>250</v>
      </c>
      <c r="B35" s="208" t="s">
        <v>296</v>
      </c>
      <c r="C35" s="208" t="s">
        <v>297</v>
      </c>
      <c r="D35" s="208" t="s">
        <v>100</v>
      </c>
      <c r="E35" s="208" t="s">
        <v>101</v>
      </c>
      <c r="F35" s="208" t="s">
        <v>292</v>
      </c>
      <c r="G35" s="208" t="s">
        <v>293</v>
      </c>
      <c r="H35" s="209">
        <v>8604</v>
      </c>
      <c r="I35" s="209">
        <v>8604</v>
      </c>
      <c r="J35" s="220"/>
      <c r="K35" s="220"/>
      <c r="L35" s="220"/>
      <c r="M35" s="209">
        <v>8604</v>
      </c>
      <c r="N35" s="220"/>
      <c r="O35" s="220"/>
      <c r="P35" s="220"/>
      <c r="Q35" s="220"/>
      <c r="R35" s="220"/>
      <c r="S35" s="219">
        <f t="shared" si="0"/>
        <v>0</v>
      </c>
      <c r="T35" s="220"/>
      <c r="U35" s="220"/>
      <c r="V35" s="220"/>
      <c r="W35" s="220"/>
      <c r="X35" s="220"/>
    </row>
    <row r="36" spans="1:24" ht="18" customHeight="1">
      <c r="A36" s="208" t="s">
        <v>250</v>
      </c>
      <c r="B36" s="208" t="s">
        <v>298</v>
      </c>
      <c r="C36" s="208" t="s">
        <v>133</v>
      </c>
      <c r="D36" s="208" t="s">
        <v>132</v>
      </c>
      <c r="E36" s="208" t="s">
        <v>133</v>
      </c>
      <c r="F36" s="208" t="s">
        <v>299</v>
      </c>
      <c r="G36" s="208" t="s">
        <v>133</v>
      </c>
      <c r="H36" s="209">
        <v>383484</v>
      </c>
      <c r="I36" s="209">
        <v>383484</v>
      </c>
      <c r="J36" s="220"/>
      <c r="K36" s="220"/>
      <c r="L36" s="220"/>
      <c r="M36" s="209">
        <v>383484</v>
      </c>
      <c r="N36" s="220"/>
      <c r="O36" s="220"/>
      <c r="P36" s="220"/>
      <c r="Q36" s="220"/>
      <c r="R36" s="220"/>
      <c r="S36" s="219">
        <f t="shared" si="0"/>
        <v>0</v>
      </c>
      <c r="T36" s="220"/>
      <c r="U36" s="220"/>
      <c r="V36" s="220"/>
      <c r="W36" s="220"/>
      <c r="X36" s="220"/>
    </row>
    <row r="37" spans="1:24" ht="18" customHeight="1">
      <c r="A37" s="208" t="s">
        <v>250</v>
      </c>
      <c r="B37" s="208" t="s">
        <v>300</v>
      </c>
      <c r="C37" s="208" t="s">
        <v>301</v>
      </c>
      <c r="D37" s="208" t="s">
        <v>84</v>
      </c>
      <c r="E37" s="208" t="s">
        <v>85</v>
      </c>
      <c r="F37" s="208" t="s">
        <v>302</v>
      </c>
      <c r="G37" s="208" t="s">
        <v>303</v>
      </c>
      <c r="H37" s="209">
        <v>476748</v>
      </c>
      <c r="I37" s="209">
        <v>476748</v>
      </c>
      <c r="J37" s="220"/>
      <c r="K37" s="220"/>
      <c r="L37" s="220"/>
      <c r="M37" s="209">
        <v>476748</v>
      </c>
      <c r="N37" s="220"/>
      <c r="O37" s="220"/>
      <c r="P37" s="220"/>
      <c r="Q37" s="220"/>
      <c r="R37" s="220"/>
      <c r="S37" s="219">
        <f t="shared" si="0"/>
        <v>0</v>
      </c>
      <c r="T37" s="220"/>
      <c r="U37" s="220"/>
      <c r="V37" s="220"/>
      <c r="W37" s="220"/>
      <c r="X37" s="220"/>
    </row>
    <row r="38" spans="1:24" ht="18" customHeight="1">
      <c r="A38" s="208" t="s">
        <v>250</v>
      </c>
      <c r="B38" s="208" t="s">
        <v>304</v>
      </c>
      <c r="C38" s="208" t="s">
        <v>305</v>
      </c>
      <c r="D38" s="208" t="s">
        <v>100</v>
      </c>
      <c r="E38" s="208" t="s">
        <v>101</v>
      </c>
      <c r="F38" s="208" t="s">
        <v>306</v>
      </c>
      <c r="G38" s="208" t="s">
        <v>305</v>
      </c>
      <c r="H38" s="209">
        <v>33600</v>
      </c>
      <c r="I38" s="209">
        <v>33600</v>
      </c>
      <c r="J38" s="220"/>
      <c r="K38" s="220"/>
      <c r="L38" s="220"/>
      <c r="M38" s="209">
        <v>33600</v>
      </c>
      <c r="N38" s="220"/>
      <c r="O38" s="220"/>
      <c r="P38" s="220"/>
      <c r="Q38" s="220"/>
      <c r="R38" s="220"/>
      <c r="S38" s="219">
        <f t="shared" si="0"/>
        <v>0</v>
      </c>
      <c r="T38" s="220"/>
      <c r="U38" s="220"/>
      <c r="V38" s="220"/>
      <c r="W38" s="220"/>
      <c r="X38" s="220"/>
    </row>
    <row r="39" spans="1:24" ht="18" customHeight="1">
      <c r="A39" s="208" t="s">
        <v>250</v>
      </c>
      <c r="B39" s="208" t="s">
        <v>307</v>
      </c>
      <c r="C39" s="208" t="s">
        <v>308</v>
      </c>
      <c r="D39" s="208" t="s">
        <v>100</v>
      </c>
      <c r="E39" s="208" t="s">
        <v>101</v>
      </c>
      <c r="F39" s="208" t="s">
        <v>309</v>
      </c>
      <c r="G39" s="208" t="s">
        <v>310</v>
      </c>
      <c r="H39" s="209">
        <v>25000</v>
      </c>
      <c r="I39" s="209">
        <v>25000</v>
      </c>
      <c r="J39" s="220"/>
      <c r="K39" s="220"/>
      <c r="L39" s="220"/>
      <c r="M39" s="209">
        <v>25000</v>
      </c>
      <c r="N39" s="220"/>
      <c r="O39" s="220"/>
      <c r="P39" s="220"/>
      <c r="Q39" s="220"/>
      <c r="R39" s="220"/>
      <c r="S39" s="219">
        <f t="shared" si="0"/>
        <v>0</v>
      </c>
      <c r="T39" s="220"/>
      <c r="U39" s="220"/>
      <c r="V39" s="220"/>
      <c r="W39" s="220"/>
      <c r="X39" s="220"/>
    </row>
    <row r="40" spans="1:24" ht="18" customHeight="1">
      <c r="A40" s="210" t="s">
        <v>250</v>
      </c>
      <c r="B40" s="210" t="s">
        <v>311</v>
      </c>
      <c r="C40" s="210" t="s">
        <v>211</v>
      </c>
      <c r="D40" s="210" t="s">
        <v>100</v>
      </c>
      <c r="E40" s="210" t="s">
        <v>101</v>
      </c>
      <c r="F40" s="210" t="s">
        <v>312</v>
      </c>
      <c r="G40" s="210" t="s">
        <v>211</v>
      </c>
      <c r="H40" s="211">
        <v>15000</v>
      </c>
      <c r="I40" s="211">
        <v>15000</v>
      </c>
      <c r="J40" s="222"/>
      <c r="K40" s="222">
        <f>SUM(K9:K39)</f>
        <v>0</v>
      </c>
      <c r="L40" s="222"/>
      <c r="M40" s="211">
        <v>15000</v>
      </c>
      <c r="N40" s="222">
        <f>SUM(N9:N39)</f>
        <v>0</v>
      </c>
      <c r="O40" s="222"/>
      <c r="P40" s="222">
        <f>SUM(P9:P39)</f>
        <v>0</v>
      </c>
      <c r="Q40" s="222"/>
      <c r="R40" s="222"/>
      <c r="S40" s="227">
        <f aca="true" t="shared" si="1" ref="S40:X40">SUM(S9:S39)</f>
        <v>0</v>
      </c>
      <c r="T40" s="222">
        <f t="shared" si="1"/>
        <v>0</v>
      </c>
      <c r="U40" s="222">
        <f t="shared" si="1"/>
        <v>0</v>
      </c>
      <c r="V40" s="222">
        <f t="shared" si="1"/>
        <v>0</v>
      </c>
      <c r="W40" s="222">
        <f t="shared" si="1"/>
        <v>0</v>
      </c>
      <c r="X40" s="222">
        <f t="shared" si="1"/>
        <v>0</v>
      </c>
    </row>
    <row r="41" spans="1:24" ht="18" customHeight="1">
      <c r="A41" s="212" t="s">
        <v>250</v>
      </c>
      <c r="B41" s="212" t="s">
        <v>307</v>
      </c>
      <c r="C41" s="212" t="s">
        <v>308</v>
      </c>
      <c r="D41" s="212" t="s">
        <v>100</v>
      </c>
      <c r="E41" s="212" t="s">
        <v>101</v>
      </c>
      <c r="F41" s="212" t="s">
        <v>313</v>
      </c>
      <c r="G41" s="212" t="s">
        <v>314</v>
      </c>
      <c r="H41" s="213">
        <v>8000</v>
      </c>
      <c r="I41" s="213">
        <v>8000</v>
      </c>
      <c r="J41" s="223"/>
      <c r="K41" s="223"/>
      <c r="L41" s="223"/>
      <c r="M41" s="213">
        <v>8000</v>
      </c>
      <c r="N41" s="223"/>
      <c r="O41" s="223"/>
      <c r="P41" s="223"/>
      <c r="Q41" s="223"/>
      <c r="R41" s="223"/>
      <c r="S41" s="223"/>
      <c r="T41" s="223"/>
      <c r="U41" s="223"/>
      <c r="V41" s="223"/>
      <c r="W41" s="223"/>
      <c r="X41" s="223"/>
    </row>
    <row r="42" spans="1:24" ht="18" customHeight="1">
      <c r="A42" s="212" t="s">
        <v>250</v>
      </c>
      <c r="B42" s="212" t="s">
        <v>307</v>
      </c>
      <c r="C42" s="212" t="s">
        <v>308</v>
      </c>
      <c r="D42" s="212" t="s">
        <v>100</v>
      </c>
      <c r="E42" s="212" t="s">
        <v>101</v>
      </c>
      <c r="F42" s="212" t="s">
        <v>315</v>
      </c>
      <c r="G42" s="212" t="s">
        <v>316</v>
      </c>
      <c r="H42" s="213">
        <v>8000</v>
      </c>
      <c r="I42" s="213">
        <v>8000</v>
      </c>
      <c r="J42" s="223"/>
      <c r="K42" s="223"/>
      <c r="L42" s="223"/>
      <c r="M42" s="213">
        <v>8000</v>
      </c>
      <c r="N42" s="223"/>
      <c r="O42" s="223"/>
      <c r="P42" s="223"/>
      <c r="Q42" s="223"/>
      <c r="R42" s="223"/>
      <c r="S42" s="223"/>
      <c r="T42" s="223"/>
      <c r="U42" s="223"/>
      <c r="V42" s="223"/>
      <c r="W42" s="223"/>
      <c r="X42" s="223"/>
    </row>
    <row r="43" spans="1:24" ht="18" customHeight="1">
      <c r="A43" s="212" t="s">
        <v>250</v>
      </c>
      <c r="B43" s="212" t="s">
        <v>307</v>
      </c>
      <c r="C43" s="212" t="s">
        <v>308</v>
      </c>
      <c r="D43" s="212" t="s">
        <v>100</v>
      </c>
      <c r="E43" s="212" t="s">
        <v>101</v>
      </c>
      <c r="F43" s="212" t="s">
        <v>317</v>
      </c>
      <c r="G43" s="212" t="s">
        <v>318</v>
      </c>
      <c r="H43" s="213">
        <v>6400</v>
      </c>
      <c r="I43" s="213">
        <v>6400</v>
      </c>
      <c r="J43" s="223"/>
      <c r="K43" s="223"/>
      <c r="L43" s="223"/>
      <c r="M43" s="213">
        <v>6400</v>
      </c>
      <c r="N43" s="223"/>
      <c r="O43" s="223"/>
      <c r="P43" s="223"/>
      <c r="Q43" s="223"/>
      <c r="R43" s="223"/>
      <c r="S43" s="223"/>
      <c r="T43" s="223"/>
      <c r="U43" s="223"/>
      <c r="V43" s="223"/>
      <c r="W43" s="223"/>
      <c r="X43" s="223"/>
    </row>
    <row r="44" spans="1:24" ht="18" customHeight="1">
      <c r="A44" s="212" t="s">
        <v>250</v>
      </c>
      <c r="B44" s="212" t="s">
        <v>304</v>
      </c>
      <c r="C44" s="212" t="s">
        <v>305</v>
      </c>
      <c r="D44" s="212" t="s">
        <v>114</v>
      </c>
      <c r="E44" s="212" t="s">
        <v>115</v>
      </c>
      <c r="F44" s="212" t="s">
        <v>306</v>
      </c>
      <c r="G44" s="212" t="s">
        <v>305</v>
      </c>
      <c r="H44" s="213">
        <v>8400</v>
      </c>
      <c r="I44" s="213">
        <v>8400</v>
      </c>
      <c r="J44" s="223"/>
      <c r="K44" s="223"/>
      <c r="L44" s="223"/>
      <c r="M44" s="213">
        <v>8400</v>
      </c>
      <c r="N44" s="223"/>
      <c r="O44" s="223"/>
      <c r="P44" s="223"/>
      <c r="Q44" s="223"/>
      <c r="R44" s="223"/>
      <c r="S44" s="223"/>
      <c r="T44" s="223"/>
      <c r="U44" s="223"/>
      <c r="V44" s="223"/>
      <c r="W44" s="223"/>
      <c r="X44" s="223"/>
    </row>
    <row r="45" spans="1:24" ht="18" customHeight="1">
      <c r="A45" s="212" t="s">
        <v>250</v>
      </c>
      <c r="B45" s="212" t="s">
        <v>307</v>
      </c>
      <c r="C45" s="212" t="s">
        <v>308</v>
      </c>
      <c r="D45" s="212" t="s">
        <v>114</v>
      </c>
      <c r="E45" s="212" t="s">
        <v>115</v>
      </c>
      <c r="F45" s="212" t="s">
        <v>309</v>
      </c>
      <c r="G45" s="212" t="s">
        <v>310</v>
      </c>
      <c r="H45" s="213">
        <v>6000</v>
      </c>
      <c r="I45" s="213">
        <v>6000</v>
      </c>
      <c r="J45" s="223"/>
      <c r="K45" s="223"/>
      <c r="L45" s="223"/>
      <c r="M45" s="213">
        <v>6000</v>
      </c>
      <c r="N45" s="223"/>
      <c r="O45" s="223"/>
      <c r="P45" s="223"/>
      <c r="Q45" s="223"/>
      <c r="R45" s="223"/>
      <c r="S45" s="223"/>
      <c r="T45" s="223"/>
      <c r="U45" s="223"/>
      <c r="V45" s="223"/>
      <c r="W45" s="223"/>
      <c r="X45" s="223"/>
    </row>
    <row r="46" spans="1:24" ht="18" customHeight="1">
      <c r="A46" s="212" t="s">
        <v>250</v>
      </c>
      <c r="B46" s="212" t="s">
        <v>307</v>
      </c>
      <c r="C46" s="212" t="s">
        <v>308</v>
      </c>
      <c r="D46" s="212" t="s">
        <v>114</v>
      </c>
      <c r="E46" s="212" t="s">
        <v>115</v>
      </c>
      <c r="F46" s="212" t="s">
        <v>313</v>
      </c>
      <c r="G46" s="212" t="s">
        <v>314</v>
      </c>
      <c r="H46" s="213">
        <v>3600</v>
      </c>
      <c r="I46" s="213">
        <v>3600</v>
      </c>
      <c r="J46" s="223"/>
      <c r="K46" s="223"/>
      <c r="L46" s="223"/>
      <c r="M46" s="213">
        <v>3600</v>
      </c>
      <c r="N46" s="223"/>
      <c r="O46" s="223"/>
      <c r="P46" s="223"/>
      <c r="Q46" s="223"/>
      <c r="R46" s="223"/>
      <c r="S46" s="223"/>
      <c r="T46" s="223"/>
      <c r="U46" s="223"/>
      <c r="V46" s="223"/>
      <c r="W46" s="223"/>
      <c r="X46" s="223"/>
    </row>
    <row r="47" spans="1:24" ht="18" customHeight="1">
      <c r="A47" s="212" t="s">
        <v>250</v>
      </c>
      <c r="B47" s="212" t="s">
        <v>307</v>
      </c>
      <c r="C47" s="212" t="s">
        <v>308</v>
      </c>
      <c r="D47" s="212" t="s">
        <v>114</v>
      </c>
      <c r="E47" s="212" t="s">
        <v>115</v>
      </c>
      <c r="F47" s="212" t="s">
        <v>315</v>
      </c>
      <c r="G47" s="212" t="s">
        <v>316</v>
      </c>
      <c r="H47" s="213">
        <v>6000</v>
      </c>
      <c r="I47" s="213">
        <v>6000</v>
      </c>
      <c r="J47" s="223"/>
      <c r="K47" s="223"/>
      <c r="L47" s="223"/>
      <c r="M47" s="213">
        <v>6000</v>
      </c>
      <c r="N47" s="223"/>
      <c r="O47" s="223"/>
      <c r="P47" s="223"/>
      <c r="Q47" s="223"/>
      <c r="R47" s="223"/>
      <c r="S47" s="223"/>
      <c r="T47" s="223"/>
      <c r="U47" s="223"/>
      <c r="V47" s="223"/>
      <c r="W47" s="223"/>
      <c r="X47" s="223"/>
    </row>
    <row r="48" spans="1:24" ht="18" customHeight="1">
      <c r="A48" s="212" t="s">
        <v>250</v>
      </c>
      <c r="B48" s="212" t="s">
        <v>319</v>
      </c>
      <c r="C48" s="212" t="s">
        <v>320</v>
      </c>
      <c r="D48" s="212" t="s">
        <v>100</v>
      </c>
      <c r="E48" s="212" t="s">
        <v>101</v>
      </c>
      <c r="F48" s="212" t="s">
        <v>309</v>
      </c>
      <c r="G48" s="212" t="s">
        <v>310</v>
      </c>
      <c r="H48" s="213">
        <v>13200</v>
      </c>
      <c r="I48" s="213">
        <v>13200</v>
      </c>
      <c r="J48" s="223"/>
      <c r="K48" s="223"/>
      <c r="L48" s="223"/>
      <c r="M48" s="213">
        <v>13200</v>
      </c>
      <c r="N48" s="223"/>
      <c r="O48" s="223"/>
      <c r="P48" s="223"/>
      <c r="Q48" s="223"/>
      <c r="R48" s="223"/>
      <c r="S48" s="223"/>
      <c r="T48" s="223"/>
      <c r="U48" s="223"/>
      <c r="V48" s="223"/>
      <c r="W48" s="223"/>
      <c r="X48" s="223"/>
    </row>
    <row r="49" spans="1:24" ht="18" customHeight="1">
      <c r="A49" s="212" t="s">
        <v>250</v>
      </c>
      <c r="B49" s="212" t="s">
        <v>321</v>
      </c>
      <c r="C49" s="212" t="s">
        <v>322</v>
      </c>
      <c r="D49" s="212" t="s">
        <v>100</v>
      </c>
      <c r="E49" s="212" t="s">
        <v>101</v>
      </c>
      <c r="F49" s="212" t="s">
        <v>323</v>
      </c>
      <c r="G49" s="212" t="s">
        <v>324</v>
      </c>
      <c r="H49" s="213">
        <v>15000</v>
      </c>
      <c r="I49" s="213">
        <v>15000</v>
      </c>
      <c r="J49" s="223"/>
      <c r="K49" s="223"/>
      <c r="L49" s="223"/>
      <c r="M49" s="213">
        <v>15000</v>
      </c>
      <c r="N49" s="223"/>
      <c r="O49" s="223"/>
      <c r="P49" s="223"/>
      <c r="Q49" s="223"/>
      <c r="R49" s="223"/>
      <c r="S49" s="223"/>
      <c r="T49" s="223"/>
      <c r="U49" s="223"/>
      <c r="V49" s="223"/>
      <c r="W49" s="223"/>
      <c r="X49" s="223"/>
    </row>
    <row r="50" spans="1:24" ht="18" customHeight="1">
      <c r="A50" s="212" t="s">
        <v>250</v>
      </c>
      <c r="B50" s="212" t="s">
        <v>325</v>
      </c>
      <c r="C50" s="212" t="s">
        <v>326</v>
      </c>
      <c r="D50" s="212" t="s">
        <v>100</v>
      </c>
      <c r="E50" s="212" t="s">
        <v>101</v>
      </c>
      <c r="F50" s="212" t="s">
        <v>257</v>
      </c>
      <c r="G50" s="212" t="s">
        <v>258</v>
      </c>
      <c r="H50" s="213">
        <v>9000</v>
      </c>
      <c r="I50" s="213">
        <v>9000</v>
      </c>
      <c r="J50" s="223"/>
      <c r="K50" s="223"/>
      <c r="L50" s="223"/>
      <c r="M50" s="213">
        <v>9000</v>
      </c>
      <c r="N50" s="223"/>
      <c r="O50" s="223"/>
      <c r="P50" s="223"/>
      <c r="Q50" s="223"/>
      <c r="R50" s="223"/>
      <c r="S50" s="223"/>
      <c r="T50" s="223"/>
      <c r="U50" s="223"/>
      <c r="V50" s="223"/>
      <c r="W50" s="223"/>
      <c r="X50" s="223"/>
    </row>
    <row r="51" spans="1:24" ht="18" customHeight="1">
      <c r="A51" s="214" t="s">
        <v>250</v>
      </c>
      <c r="B51" s="214" t="s">
        <v>325</v>
      </c>
      <c r="C51" s="214" t="s">
        <v>326</v>
      </c>
      <c r="D51" s="214" t="s">
        <v>114</v>
      </c>
      <c r="E51" s="214" t="s">
        <v>115</v>
      </c>
      <c r="F51" s="214" t="s">
        <v>257</v>
      </c>
      <c r="G51" s="214" t="s">
        <v>258</v>
      </c>
      <c r="H51" s="215">
        <v>5280</v>
      </c>
      <c r="I51" s="224">
        <v>5280</v>
      </c>
      <c r="J51" s="225"/>
      <c r="K51" s="225"/>
      <c r="L51" s="225"/>
      <c r="M51" s="224">
        <v>5280</v>
      </c>
      <c r="N51" s="225"/>
      <c r="O51" s="225"/>
      <c r="P51" s="225"/>
      <c r="Q51" s="225"/>
      <c r="R51" s="225"/>
      <c r="S51" s="225"/>
      <c r="T51" s="225"/>
      <c r="U51" s="225"/>
      <c r="V51" s="225"/>
      <c r="W51" s="225"/>
      <c r="X51" s="225"/>
    </row>
    <row r="52" spans="1:24" ht="22.5" customHeight="1">
      <c r="A52" s="119" t="s">
        <v>134</v>
      </c>
      <c r="B52" s="216"/>
      <c r="C52" s="216"/>
      <c r="D52" s="216"/>
      <c r="E52" s="216"/>
      <c r="F52" s="216"/>
      <c r="G52" s="216"/>
      <c r="H52" s="213">
        <v>5727591</v>
      </c>
      <c r="I52" s="213">
        <v>5727591</v>
      </c>
      <c r="J52" s="223"/>
      <c r="K52" s="223"/>
      <c r="L52" s="223"/>
      <c r="M52" s="213">
        <v>5727591</v>
      </c>
      <c r="N52" s="223"/>
      <c r="O52" s="223"/>
      <c r="P52" s="223"/>
      <c r="Q52" s="223"/>
      <c r="R52" s="223"/>
      <c r="S52" s="223"/>
      <c r="T52" s="223"/>
      <c r="U52" s="223"/>
      <c r="V52" s="223"/>
      <c r="W52" s="223"/>
      <c r="X52" s="223"/>
    </row>
  </sheetData>
  <sheetProtection/>
  <mergeCells count="30">
    <mergeCell ref="A2:X2"/>
    <mergeCell ref="A3:I3"/>
    <mergeCell ref="H4:X4"/>
    <mergeCell ref="I5:N5"/>
    <mergeCell ref="O5:Q5"/>
    <mergeCell ref="S5:X5"/>
    <mergeCell ref="I6:J6"/>
    <mergeCell ref="A52:G5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53"/>
  <sheetViews>
    <sheetView showZeros="0" tabSelected="1" workbookViewId="0" topLeftCell="B47">
      <selection activeCell="N63" sqref="N63"/>
    </sheetView>
  </sheetViews>
  <sheetFormatPr defaultColWidth="8.8515625" defaultRowHeight="14.25" customHeight="1"/>
  <cols>
    <col min="1" max="1" width="16.8515625" style="78" customWidth="1"/>
    <col min="2" max="2" width="13.421875" style="78" customWidth="1"/>
    <col min="3" max="3" width="19.421875" style="78" customWidth="1"/>
    <col min="4" max="4" width="10.28125" style="78" bestFit="1" customWidth="1"/>
    <col min="5" max="5" width="9.57421875" style="78" customWidth="1"/>
    <col min="6" max="6" width="12.8515625" style="78" customWidth="1"/>
    <col min="7" max="7" width="9.8515625" style="78" customWidth="1"/>
    <col min="8" max="8" width="10.140625" style="78" customWidth="1"/>
    <col min="9" max="10" width="16.00390625" style="78" bestFit="1" customWidth="1"/>
    <col min="11" max="11" width="15.7109375" style="78" customWidth="1"/>
    <col min="12" max="12" width="10.00390625" style="78" customWidth="1"/>
    <col min="13" max="13" width="10.57421875" style="78" customWidth="1"/>
    <col min="14" max="14" width="10.28125" style="78" customWidth="1"/>
    <col min="15" max="15" width="10.421875" style="78" customWidth="1"/>
    <col min="16" max="17" width="11.140625" style="78" customWidth="1"/>
    <col min="18" max="18" width="9.140625" style="78" customWidth="1"/>
    <col min="19" max="19" width="10.28125" style="78" customWidth="1"/>
    <col min="20" max="22" width="11.7109375" style="78" customWidth="1"/>
    <col min="23" max="23" width="10.28125" style="78" customWidth="1"/>
    <col min="24" max="24" width="9.140625" style="78" customWidth="1"/>
    <col min="25" max="16384" width="9.140625" style="78" bestFit="1" customWidth="1"/>
  </cols>
  <sheetData>
    <row r="1" spans="5:23" ht="13.5" customHeight="1">
      <c r="E1" s="177"/>
      <c r="F1" s="177"/>
      <c r="G1" s="177"/>
      <c r="H1" s="177"/>
      <c r="I1" s="79"/>
      <c r="J1" s="79"/>
      <c r="K1" s="79"/>
      <c r="L1" s="79"/>
      <c r="M1" s="79"/>
      <c r="N1" s="79"/>
      <c r="O1" s="79"/>
      <c r="P1" s="79"/>
      <c r="Q1" s="79"/>
      <c r="W1" s="80" t="s">
        <v>327</v>
      </c>
    </row>
    <row r="2" spans="1:23" ht="27.75" customHeight="1">
      <c r="A2" s="68" t="s">
        <v>328</v>
      </c>
      <c r="B2" s="68"/>
      <c r="C2" s="68"/>
      <c r="D2" s="68"/>
      <c r="E2" s="69"/>
      <c r="F2" s="69"/>
      <c r="G2" s="69"/>
      <c r="H2" s="69"/>
      <c r="I2" s="69"/>
      <c r="J2" s="69"/>
      <c r="K2" s="69"/>
      <c r="L2" s="69"/>
      <c r="M2" s="69"/>
      <c r="N2" s="69"/>
      <c r="O2" s="69"/>
      <c r="P2" s="69"/>
      <c r="Q2" s="69"/>
      <c r="R2" s="69"/>
      <c r="S2" s="69"/>
      <c r="T2" s="69"/>
      <c r="U2" s="69"/>
      <c r="V2" s="69"/>
      <c r="W2" s="69"/>
    </row>
    <row r="3" spans="1:23" ht="21" customHeight="1">
      <c r="A3" s="178" t="str">
        <f>'财务收支预算总表01-1'!A3</f>
        <v>单位名称：大姚县卫生健康局</v>
      </c>
      <c r="B3" s="178"/>
      <c r="C3" s="179"/>
      <c r="D3" s="179"/>
      <c r="E3" s="179"/>
      <c r="F3" s="179"/>
      <c r="G3" s="179"/>
      <c r="H3" s="179"/>
      <c r="I3" s="105"/>
      <c r="J3" s="105"/>
      <c r="K3" s="105"/>
      <c r="L3" s="105"/>
      <c r="M3" s="105"/>
      <c r="N3" s="105"/>
      <c r="O3" s="105"/>
      <c r="P3" s="105"/>
      <c r="Q3" s="105"/>
      <c r="W3" s="155" t="s">
        <v>207</v>
      </c>
    </row>
    <row r="4" spans="1:23" ht="21" customHeight="1">
      <c r="A4" s="118" t="s">
        <v>329</v>
      </c>
      <c r="B4" s="118" t="s">
        <v>217</v>
      </c>
      <c r="C4" s="118" t="s">
        <v>218</v>
      </c>
      <c r="D4" s="118" t="s">
        <v>330</v>
      </c>
      <c r="E4" s="118" t="s">
        <v>219</v>
      </c>
      <c r="F4" s="118" t="s">
        <v>220</v>
      </c>
      <c r="G4" s="118" t="s">
        <v>331</v>
      </c>
      <c r="H4" s="118" t="s">
        <v>332</v>
      </c>
      <c r="I4" s="118" t="s">
        <v>53</v>
      </c>
      <c r="J4" s="107" t="s">
        <v>333</v>
      </c>
      <c r="K4" s="107"/>
      <c r="L4" s="107"/>
      <c r="M4" s="107"/>
      <c r="N4" s="107" t="s">
        <v>226</v>
      </c>
      <c r="O4" s="107"/>
      <c r="P4" s="107"/>
      <c r="Q4" s="195" t="s">
        <v>59</v>
      </c>
      <c r="R4" s="107" t="s">
        <v>60</v>
      </c>
      <c r="S4" s="107"/>
      <c r="T4" s="107"/>
      <c r="U4" s="107"/>
      <c r="V4" s="107"/>
      <c r="W4" s="107"/>
    </row>
    <row r="5" spans="1:23" ht="17.25" customHeight="1">
      <c r="A5" s="118"/>
      <c r="B5" s="118"/>
      <c r="C5" s="118"/>
      <c r="D5" s="118"/>
      <c r="E5" s="118"/>
      <c r="F5" s="118"/>
      <c r="G5" s="118"/>
      <c r="H5" s="118"/>
      <c r="I5" s="118"/>
      <c r="J5" s="107" t="s">
        <v>56</v>
      </c>
      <c r="K5" s="107"/>
      <c r="L5" s="195" t="s">
        <v>57</v>
      </c>
      <c r="M5" s="195" t="s">
        <v>58</v>
      </c>
      <c r="N5" s="195" t="s">
        <v>56</v>
      </c>
      <c r="O5" s="195" t="s">
        <v>57</v>
      </c>
      <c r="P5" s="195" t="s">
        <v>58</v>
      </c>
      <c r="Q5" s="195"/>
      <c r="R5" s="195" t="s">
        <v>55</v>
      </c>
      <c r="S5" s="195" t="s">
        <v>61</v>
      </c>
      <c r="T5" s="195" t="s">
        <v>334</v>
      </c>
      <c r="U5" s="195" t="s">
        <v>63</v>
      </c>
      <c r="V5" s="195" t="s">
        <v>64</v>
      </c>
      <c r="W5" s="195" t="s">
        <v>65</v>
      </c>
    </row>
    <row r="6" spans="1:23" ht="27">
      <c r="A6" s="118"/>
      <c r="B6" s="118"/>
      <c r="C6" s="118"/>
      <c r="D6" s="118"/>
      <c r="E6" s="118"/>
      <c r="F6" s="118"/>
      <c r="G6" s="118"/>
      <c r="H6" s="118"/>
      <c r="I6" s="118"/>
      <c r="J6" s="196" t="s">
        <v>55</v>
      </c>
      <c r="K6" s="196" t="s">
        <v>335</v>
      </c>
      <c r="L6" s="195"/>
      <c r="M6" s="195"/>
      <c r="N6" s="195"/>
      <c r="O6" s="195"/>
      <c r="P6" s="195"/>
      <c r="Q6" s="195"/>
      <c r="R6" s="195"/>
      <c r="S6" s="195"/>
      <c r="T6" s="195"/>
      <c r="U6" s="195"/>
      <c r="V6" s="195"/>
      <c r="W6" s="195"/>
    </row>
    <row r="7" spans="1:23" ht="18.75" customHeight="1">
      <c r="A7" s="180">
        <v>1</v>
      </c>
      <c r="B7" s="180">
        <v>2</v>
      </c>
      <c r="C7" s="180">
        <v>3</v>
      </c>
      <c r="D7" s="180">
        <v>4</v>
      </c>
      <c r="E7" s="180">
        <v>5</v>
      </c>
      <c r="F7" s="180">
        <v>6</v>
      </c>
      <c r="G7" s="180">
        <v>7</v>
      </c>
      <c r="H7" s="180">
        <v>8</v>
      </c>
      <c r="I7" s="180">
        <v>9</v>
      </c>
      <c r="J7" s="180">
        <v>10</v>
      </c>
      <c r="K7" s="180">
        <v>11</v>
      </c>
      <c r="L7" s="180">
        <v>12</v>
      </c>
      <c r="M7" s="180">
        <v>13</v>
      </c>
      <c r="N7" s="180">
        <v>14</v>
      </c>
      <c r="O7" s="180">
        <v>15</v>
      </c>
      <c r="P7" s="180">
        <v>16</v>
      </c>
      <c r="Q7" s="180">
        <v>17</v>
      </c>
      <c r="R7" s="180">
        <v>18</v>
      </c>
      <c r="S7" s="180">
        <v>19</v>
      </c>
      <c r="T7" s="180">
        <v>20</v>
      </c>
      <c r="U7" s="180">
        <v>21</v>
      </c>
      <c r="V7" s="180">
        <v>22</v>
      </c>
      <c r="W7" s="180">
        <v>23</v>
      </c>
    </row>
    <row r="8" spans="1:23" ht="27" customHeight="1">
      <c r="A8" s="181"/>
      <c r="B8" s="181"/>
      <c r="C8" s="182" t="s">
        <v>336</v>
      </c>
      <c r="D8" s="181"/>
      <c r="E8" s="181"/>
      <c r="F8" s="181"/>
      <c r="G8" s="181"/>
      <c r="H8" s="181"/>
      <c r="I8" s="197">
        <v>226500</v>
      </c>
      <c r="J8" s="197">
        <v>226500</v>
      </c>
      <c r="K8" s="197">
        <v>226500</v>
      </c>
      <c r="L8" s="198"/>
      <c r="M8" s="198"/>
      <c r="N8" s="198"/>
      <c r="O8" s="198"/>
      <c r="P8" s="198"/>
      <c r="Q8" s="198"/>
      <c r="R8" s="198">
        <f>S8+T8+U8+V8+W8</f>
        <v>0</v>
      </c>
      <c r="S8" s="198"/>
      <c r="T8" s="198"/>
      <c r="U8" s="198"/>
      <c r="V8" s="198"/>
      <c r="W8" s="198"/>
    </row>
    <row r="9" spans="1:23" ht="27.75" customHeight="1">
      <c r="A9" s="183" t="s">
        <v>337</v>
      </c>
      <c r="B9" s="183" t="s">
        <v>338</v>
      </c>
      <c r="C9" s="184" t="s">
        <v>336</v>
      </c>
      <c r="D9" s="183" t="s">
        <v>67</v>
      </c>
      <c r="E9" s="183" t="s">
        <v>110</v>
      </c>
      <c r="F9" s="183" t="s">
        <v>111</v>
      </c>
      <c r="G9" s="183" t="s">
        <v>309</v>
      </c>
      <c r="H9" s="183" t="s">
        <v>310</v>
      </c>
      <c r="I9" s="199">
        <v>106500</v>
      </c>
      <c r="J9" s="199">
        <v>106500</v>
      </c>
      <c r="K9" s="199">
        <v>106500</v>
      </c>
      <c r="L9" s="200"/>
      <c r="M9" s="200"/>
      <c r="N9" s="200"/>
      <c r="O9" s="200"/>
      <c r="P9" s="200"/>
      <c r="Q9" s="200"/>
      <c r="R9" s="198">
        <f aca="true" t="shared" si="0" ref="R9:R38">S9+T9+U9+V9+W9</f>
        <v>0</v>
      </c>
      <c r="S9" s="200"/>
      <c r="T9" s="200"/>
      <c r="U9" s="200"/>
      <c r="V9" s="200"/>
      <c r="W9" s="200"/>
    </row>
    <row r="10" spans="1:23" ht="27" customHeight="1">
      <c r="A10" s="183" t="s">
        <v>337</v>
      </c>
      <c r="B10" s="183" t="s">
        <v>338</v>
      </c>
      <c r="C10" s="184" t="s">
        <v>336</v>
      </c>
      <c r="D10" s="183" t="s">
        <v>67</v>
      </c>
      <c r="E10" s="183" t="s">
        <v>110</v>
      </c>
      <c r="F10" s="183" t="s">
        <v>111</v>
      </c>
      <c r="G10" s="183" t="s">
        <v>339</v>
      </c>
      <c r="H10" s="183" t="s">
        <v>340</v>
      </c>
      <c r="I10" s="199">
        <v>100000</v>
      </c>
      <c r="J10" s="199">
        <v>100000</v>
      </c>
      <c r="K10" s="199">
        <v>100000</v>
      </c>
      <c r="L10" s="200"/>
      <c r="M10" s="200"/>
      <c r="N10" s="200"/>
      <c r="O10" s="200"/>
      <c r="P10" s="200"/>
      <c r="Q10" s="200"/>
      <c r="R10" s="198">
        <f t="shared" si="0"/>
        <v>0</v>
      </c>
      <c r="S10" s="200"/>
      <c r="T10" s="200"/>
      <c r="U10" s="200"/>
      <c r="V10" s="200"/>
      <c r="W10" s="200"/>
    </row>
    <row r="11" spans="1:23" ht="27.75" customHeight="1">
      <c r="A11" s="183" t="s">
        <v>337</v>
      </c>
      <c r="B11" s="183" t="s">
        <v>338</v>
      </c>
      <c r="C11" s="184" t="s">
        <v>336</v>
      </c>
      <c r="D11" s="183" t="s">
        <v>67</v>
      </c>
      <c r="E11" s="183" t="s">
        <v>110</v>
      </c>
      <c r="F11" s="183" t="s">
        <v>111</v>
      </c>
      <c r="G11" s="183" t="s">
        <v>323</v>
      </c>
      <c r="H11" s="183" t="s">
        <v>324</v>
      </c>
      <c r="I11" s="199">
        <v>20000</v>
      </c>
      <c r="J11" s="199">
        <v>20000</v>
      </c>
      <c r="K11" s="199">
        <v>20000</v>
      </c>
      <c r="L11" s="200"/>
      <c r="M11" s="200"/>
      <c r="N11" s="200"/>
      <c r="O11" s="200"/>
      <c r="P11" s="200"/>
      <c r="Q11" s="200"/>
      <c r="R11" s="198">
        <f t="shared" si="0"/>
        <v>0</v>
      </c>
      <c r="S11" s="200"/>
      <c r="T11" s="200"/>
      <c r="U11" s="200"/>
      <c r="V11" s="200"/>
      <c r="W11" s="200"/>
    </row>
    <row r="12" spans="1:23" ht="25.5" customHeight="1">
      <c r="A12" s="185"/>
      <c r="B12" s="185"/>
      <c r="C12" s="182" t="s">
        <v>341</v>
      </c>
      <c r="D12" s="185"/>
      <c r="E12" s="185"/>
      <c r="F12" s="185"/>
      <c r="G12" s="185"/>
      <c r="H12" s="185"/>
      <c r="I12" s="197">
        <v>400000</v>
      </c>
      <c r="J12" s="197">
        <v>400000</v>
      </c>
      <c r="K12" s="197">
        <v>400000</v>
      </c>
      <c r="L12" s="200"/>
      <c r="M12" s="200"/>
      <c r="N12" s="200"/>
      <c r="O12" s="200"/>
      <c r="P12" s="200"/>
      <c r="Q12" s="200"/>
      <c r="R12" s="198">
        <f t="shared" si="0"/>
        <v>0</v>
      </c>
      <c r="S12" s="200"/>
      <c r="T12" s="200"/>
      <c r="U12" s="200"/>
      <c r="V12" s="200"/>
      <c r="W12" s="200"/>
    </row>
    <row r="13" spans="1:23" ht="24" customHeight="1">
      <c r="A13" s="183" t="s">
        <v>342</v>
      </c>
      <c r="B13" s="183" t="s">
        <v>343</v>
      </c>
      <c r="C13" s="184" t="s">
        <v>341</v>
      </c>
      <c r="D13" s="183" t="s">
        <v>67</v>
      </c>
      <c r="E13" s="183" t="s">
        <v>102</v>
      </c>
      <c r="F13" s="183" t="s">
        <v>103</v>
      </c>
      <c r="G13" s="183" t="s">
        <v>309</v>
      </c>
      <c r="H13" s="183" t="s">
        <v>310</v>
      </c>
      <c r="I13" s="199">
        <v>150000</v>
      </c>
      <c r="J13" s="199">
        <v>150000</v>
      </c>
      <c r="K13" s="199">
        <v>150000</v>
      </c>
      <c r="L13" s="200"/>
      <c r="M13" s="200"/>
      <c r="N13" s="200"/>
      <c r="O13" s="200"/>
      <c r="P13" s="200"/>
      <c r="Q13" s="200"/>
      <c r="R13" s="198">
        <f t="shared" si="0"/>
        <v>0</v>
      </c>
      <c r="S13" s="200"/>
      <c r="T13" s="200"/>
      <c r="U13" s="200"/>
      <c r="V13" s="200"/>
      <c r="W13" s="200"/>
    </row>
    <row r="14" spans="1:23" ht="27.75" customHeight="1">
      <c r="A14" s="183" t="s">
        <v>342</v>
      </c>
      <c r="B14" s="183" t="s">
        <v>343</v>
      </c>
      <c r="C14" s="184" t="s">
        <v>341</v>
      </c>
      <c r="D14" s="183" t="s">
        <v>67</v>
      </c>
      <c r="E14" s="183" t="s">
        <v>102</v>
      </c>
      <c r="F14" s="183" t="s">
        <v>103</v>
      </c>
      <c r="G14" s="183" t="s">
        <v>339</v>
      </c>
      <c r="H14" s="183" t="s">
        <v>340</v>
      </c>
      <c r="I14" s="199">
        <v>250000</v>
      </c>
      <c r="J14" s="199">
        <v>250000</v>
      </c>
      <c r="K14" s="199">
        <v>250000</v>
      </c>
      <c r="L14" s="200"/>
      <c r="M14" s="200"/>
      <c r="N14" s="200"/>
      <c r="O14" s="200"/>
      <c r="P14" s="200"/>
      <c r="Q14" s="200"/>
      <c r="R14" s="198">
        <f t="shared" si="0"/>
        <v>0</v>
      </c>
      <c r="S14" s="200"/>
      <c r="T14" s="200"/>
      <c r="U14" s="200"/>
      <c r="V14" s="200"/>
      <c r="W14" s="200"/>
    </row>
    <row r="15" spans="1:23" ht="27.75" customHeight="1">
      <c r="A15" s="185"/>
      <c r="B15" s="185"/>
      <c r="C15" s="182" t="s">
        <v>344</v>
      </c>
      <c r="D15" s="185"/>
      <c r="E15" s="185"/>
      <c r="F15" s="185"/>
      <c r="G15" s="185"/>
      <c r="H15" s="185"/>
      <c r="I15" s="197">
        <v>134232</v>
      </c>
      <c r="J15" s="197">
        <v>134232</v>
      </c>
      <c r="K15" s="197">
        <v>134232</v>
      </c>
      <c r="L15" s="200"/>
      <c r="M15" s="200"/>
      <c r="N15" s="200"/>
      <c r="O15" s="200"/>
      <c r="P15" s="200"/>
      <c r="Q15" s="200"/>
      <c r="R15" s="198">
        <f t="shared" si="0"/>
        <v>0</v>
      </c>
      <c r="S15" s="200"/>
      <c r="T15" s="200"/>
      <c r="U15" s="200"/>
      <c r="V15" s="200"/>
      <c r="W15" s="200"/>
    </row>
    <row r="16" spans="1:23" ht="24.75" customHeight="1">
      <c r="A16" s="183" t="s">
        <v>337</v>
      </c>
      <c r="B16" s="183" t="s">
        <v>345</v>
      </c>
      <c r="C16" s="184" t="s">
        <v>344</v>
      </c>
      <c r="D16" s="183" t="s">
        <v>67</v>
      </c>
      <c r="E16" s="183" t="s">
        <v>94</v>
      </c>
      <c r="F16" s="183" t="s">
        <v>95</v>
      </c>
      <c r="G16" s="183" t="s">
        <v>346</v>
      </c>
      <c r="H16" s="183" t="s">
        <v>347</v>
      </c>
      <c r="I16" s="199">
        <v>134232</v>
      </c>
      <c r="J16" s="199">
        <v>134232</v>
      </c>
      <c r="K16" s="199">
        <v>134232</v>
      </c>
      <c r="L16" s="200"/>
      <c r="M16" s="200"/>
      <c r="N16" s="200"/>
      <c r="O16" s="200"/>
      <c r="P16" s="200"/>
      <c r="Q16" s="200"/>
      <c r="R16" s="198">
        <f t="shared" si="0"/>
        <v>0</v>
      </c>
      <c r="S16" s="200"/>
      <c r="T16" s="200"/>
      <c r="U16" s="200"/>
      <c r="V16" s="200"/>
      <c r="W16" s="200"/>
    </row>
    <row r="17" spans="1:23" ht="27" customHeight="1">
      <c r="A17" s="185"/>
      <c r="B17" s="185"/>
      <c r="C17" s="182" t="s">
        <v>348</v>
      </c>
      <c r="D17" s="185"/>
      <c r="E17" s="185"/>
      <c r="F17" s="185"/>
      <c r="G17" s="185"/>
      <c r="H17" s="185"/>
      <c r="I17" s="197">
        <v>710237</v>
      </c>
      <c r="J17" s="197">
        <v>710237</v>
      </c>
      <c r="K17" s="197">
        <v>710237</v>
      </c>
      <c r="L17" s="200"/>
      <c r="M17" s="200"/>
      <c r="N17" s="200"/>
      <c r="O17" s="200"/>
      <c r="P17" s="200"/>
      <c r="Q17" s="200"/>
      <c r="R17" s="198">
        <f t="shared" si="0"/>
        <v>0</v>
      </c>
      <c r="S17" s="200"/>
      <c r="T17" s="200"/>
      <c r="U17" s="200"/>
      <c r="V17" s="200"/>
      <c r="W17" s="200"/>
    </row>
    <row r="18" spans="1:23" ht="27" customHeight="1">
      <c r="A18" s="183" t="s">
        <v>337</v>
      </c>
      <c r="B18" s="183" t="s">
        <v>349</v>
      </c>
      <c r="C18" s="184" t="s">
        <v>348</v>
      </c>
      <c r="D18" s="183" t="s">
        <v>67</v>
      </c>
      <c r="E18" s="183" t="s">
        <v>106</v>
      </c>
      <c r="F18" s="183" t="s">
        <v>107</v>
      </c>
      <c r="G18" s="183" t="s">
        <v>309</v>
      </c>
      <c r="H18" s="183" t="s">
        <v>310</v>
      </c>
      <c r="I18" s="199">
        <v>260000</v>
      </c>
      <c r="J18" s="199">
        <v>260000</v>
      </c>
      <c r="K18" s="199">
        <v>260000</v>
      </c>
      <c r="L18" s="200"/>
      <c r="M18" s="200"/>
      <c r="N18" s="200"/>
      <c r="O18" s="200"/>
      <c r="P18" s="200"/>
      <c r="Q18" s="200"/>
      <c r="R18" s="198">
        <f t="shared" si="0"/>
        <v>0</v>
      </c>
      <c r="S18" s="200"/>
      <c r="T18" s="200"/>
      <c r="U18" s="200"/>
      <c r="V18" s="200"/>
      <c r="W18" s="200"/>
    </row>
    <row r="19" spans="1:23" ht="24.75" customHeight="1">
      <c r="A19" s="183" t="s">
        <v>337</v>
      </c>
      <c r="B19" s="183" t="s">
        <v>349</v>
      </c>
      <c r="C19" s="184" t="s">
        <v>348</v>
      </c>
      <c r="D19" s="183" t="s">
        <v>67</v>
      </c>
      <c r="E19" s="183" t="s">
        <v>106</v>
      </c>
      <c r="F19" s="183" t="s">
        <v>107</v>
      </c>
      <c r="G19" s="183" t="s">
        <v>339</v>
      </c>
      <c r="H19" s="183" t="s">
        <v>340</v>
      </c>
      <c r="I19" s="199">
        <v>100000</v>
      </c>
      <c r="J19" s="199">
        <v>100000</v>
      </c>
      <c r="K19" s="199">
        <v>100000</v>
      </c>
      <c r="L19" s="200"/>
      <c r="M19" s="200"/>
      <c r="N19" s="200"/>
      <c r="O19" s="200"/>
      <c r="P19" s="200"/>
      <c r="Q19" s="200"/>
      <c r="R19" s="198">
        <f t="shared" si="0"/>
        <v>0</v>
      </c>
      <c r="S19" s="200"/>
      <c r="T19" s="200"/>
      <c r="U19" s="200"/>
      <c r="V19" s="200"/>
      <c r="W19" s="200"/>
    </row>
    <row r="20" spans="1:23" ht="27" customHeight="1">
      <c r="A20" s="183" t="s">
        <v>337</v>
      </c>
      <c r="B20" s="183" t="s">
        <v>349</v>
      </c>
      <c r="C20" s="184" t="s">
        <v>348</v>
      </c>
      <c r="D20" s="183" t="s">
        <v>67</v>
      </c>
      <c r="E20" s="183" t="s">
        <v>106</v>
      </c>
      <c r="F20" s="183" t="s">
        <v>107</v>
      </c>
      <c r="G20" s="183" t="s">
        <v>350</v>
      </c>
      <c r="H20" s="183" t="s">
        <v>351</v>
      </c>
      <c r="I20" s="199">
        <v>33837</v>
      </c>
      <c r="J20" s="199">
        <v>33837</v>
      </c>
      <c r="K20" s="199">
        <v>33837</v>
      </c>
      <c r="L20" s="200"/>
      <c r="M20" s="200"/>
      <c r="N20" s="200"/>
      <c r="O20" s="200"/>
      <c r="P20" s="200"/>
      <c r="Q20" s="200"/>
      <c r="R20" s="198">
        <f t="shared" si="0"/>
        <v>0</v>
      </c>
      <c r="S20" s="200"/>
      <c r="T20" s="200"/>
      <c r="U20" s="200"/>
      <c r="V20" s="200"/>
      <c r="W20" s="200"/>
    </row>
    <row r="21" spans="1:23" ht="27" customHeight="1">
      <c r="A21" s="183" t="s">
        <v>337</v>
      </c>
      <c r="B21" s="183" t="s">
        <v>349</v>
      </c>
      <c r="C21" s="184" t="s">
        <v>348</v>
      </c>
      <c r="D21" s="183" t="s">
        <v>67</v>
      </c>
      <c r="E21" s="183" t="s">
        <v>106</v>
      </c>
      <c r="F21" s="183" t="s">
        <v>107</v>
      </c>
      <c r="G21" s="183" t="s">
        <v>323</v>
      </c>
      <c r="H21" s="183" t="s">
        <v>324</v>
      </c>
      <c r="I21" s="199">
        <v>20000</v>
      </c>
      <c r="J21" s="199">
        <v>20000</v>
      </c>
      <c r="K21" s="199">
        <v>20000</v>
      </c>
      <c r="L21" s="200"/>
      <c r="M21" s="200"/>
      <c r="N21" s="200"/>
      <c r="O21" s="200"/>
      <c r="P21" s="200"/>
      <c r="Q21" s="200"/>
      <c r="R21" s="198">
        <f t="shared" si="0"/>
        <v>0</v>
      </c>
      <c r="S21" s="200"/>
      <c r="T21" s="200"/>
      <c r="U21" s="200"/>
      <c r="V21" s="200"/>
      <c r="W21" s="200"/>
    </row>
    <row r="22" spans="1:23" ht="30" customHeight="1">
      <c r="A22" s="183" t="s">
        <v>337</v>
      </c>
      <c r="B22" s="183" t="s">
        <v>349</v>
      </c>
      <c r="C22" s="184" t="s">
        <v>348</v>
      </c>
      <c r="D22" s="183" t="s">
        <v>67</v>
      </c>
      <c r="E22" s="183" t="s">
        <v>106</v>
      </c>
      <c r="F22" s="183" t="s">
        <v>107</v>
      </c>
      <c r="G22" s="183" t="s">
        <v>352</v>
      </c>
      <c r="H22" s="183" t="s">
        <v>353</v>
      </c>
      <c r="I22" s="199">
        <v>296400</v>
      </c>
      <c r="J22" s="199">
        <v>296400</v>
      </c>
      <c r="K22" s="199">
        <v>296400</v>
      </c>
      <c r="L22" s="200"/>
      <c r="M22" s="200"/>
      <c r="N22" s="200"/>
      <c r="O22" s="200"/>
      <c r="P22" s="200"/>
      <c r="Q22" s="200"/>
      <c r="R22" s="198">
        <f t="shared" si="0"/>
        <v>0</v>
      </c>
      <c r="S22" s="200"/>
      <c r="T22" s="200"/>
      <c r="U22" s="200"/>
      <c r="V22" s="200"/>
      <c r="W22" s="200"/>
    </row>
    <row r="23" spans="1:23" ht="24" customHeight="1">
      <c r="A23" s="185"/>
      <c r="B23" s="185"/>
      <c r="C23" s="182" t="s">
        <v>354</v>
      </c>
      <c r="D23" s="185"/>
      <c r="E23" s="185"/>
      <c r="F23" s="185"/>
      <c r="G23" s="185"/>
      <c r="H23" s="185"/>
      <c r="I23" s="197">
        <v>87000</v>
      </c>
      <c r="J23" s="197">
        <v>87000</v>
      </c>
      <c r="K23" s="197">
        <v>87000</v>
      </c>
      <c r="L23" s="200"/>
      <c r="M23" s="200"/>
      <c r="N23" s="200"/>
      <c r="O23" s="200"/>
      <c r="P23" s="200"/>
      <c r="Q23" s="200"/>
      <c r="R23" s="198">
        <f t="shared" si="0"/>
        <v>0</v>
      </c>
      <c r="S23" s="200"/>
      <c r="T23" s="200"/>
      <c r="U23" s="200"/>
      <c r="V23" s="200"/>
      <c r="W23" s="200"/>
    </row>
    <row r="24" spans="1:23" ht="24" customHeight="1">
      <c r="A24" s="183" t="s">
        <v>337</v>
      </c>
      <c r="B24" s="183" t="s">
        <v>355</v>
      </c>
      <c r="C24" s="184" t="s">
        <v>354</v>
      </c>
      <c r="D24" s="183" t="s">
        <v>67</v>
      </c>
      <c r="E24" s="183" t="s">
        <v>116</v>
      </c>
      <c r="F24" s="183" t="s">
        <v>117</v>
      </c>
      <c r="G24" s="183" t="s">
        <v>352</v>
      </c>
      <c r="H24" s="183" t="s">
        <v>353</v>
      </c>
      <c r="I24" s="199">
        <v>87000</v>
      </c>
      <c r="J24" s="199">
        <v>87000</v>
      </c>
      <c r="K24" s="199">
        <v>87000</v>
      </c>
      <c r="L24" s="200"/>
      <c r="M24" s="200"/>
      <c r="N24" s="200"/>
      <c r="O24" s="200"/>
      <c r="P24" s="200"/>
      <c r="Q24" s="200"/>
      <c r="R24" s="198">
        <f t="shared" si="0"/>
        <v>0</v>
      </c>
      <c r="S24" s="200"/>
      <c r="T24" s="200"/>
      <c r="U24" s="200"/>
      <c r="V24" s="200"/>
      <c r="W24" s="200"/>
    </row>
    <row r="25" spans="1:23" ht="28.5" customHeight="1">
      <c r="A25" s="185"/>
      <c r="B25" s="185"/>
      <c r="C25" s="182" t="s">
        <v>356</v>
      </c>
      <c r="D25" s="185"/>
      <c r="E25" s="185"/>
      <c r="F25" s="185"/>
      <c r="G25" s="185"/>
      <c r="H25" s="185"/>
      <c r="I25" s="197">
        <v>1173449.48</v>
      </c>
      <c r="J25" s="197">
        <v>1173449.48</v>
      </c>
      <c r="K25" s="197">
        <v>1173449.48</v>
      </c>
      <c r="L25" s="200"/>
      <c r="M25" s="200"/>
      <c r="N25" s="200"/>
      <c r="O25" s="200"/>
      <c r="P25" s="200"/>
      <c r="Q25" s="200"/>
      <c r="R25" s="198">
        <f t="shared" si="0"/>
        <v>0</v>
      </c>
      <c r="S25" s="200"/>
      <c r="T25" s="200"/>
      <c r="U25" s="200"/>
      <c r="V25" s="200"/>
      <c r="W25" s="200"/>
    </row>
    <row r="26" spans="1:23" ht="27" customHeight="1">
      <c r="A26" s="183" t="s">
        <v>337</v>
      </c>
      <c r="B26" s="183" t="s">
        <v>357</v>
      </c>
      <c r="C26" s="184" t="s">
        <v>356</v>
      </c>
      <c r="D26" s="183" t="s">
        <v>67</v>
      </c>
      <c r="E26" s="183" t="s">
        <v>116</v>
      </c>
      <c r="F26" s="183" t="s">
        <v>117</v>
      </c>
      <c r="G26" s="183" t="s">
        <v>352</v>
      </c>
      <c r="H26" s="183" t="s">
        <v>353</v>
      </c>
      <c r="I26" s="199">
        <v>825</v>
      </c>
      <c r="J26" s="199">
        <v>825</v>
      </c>
      <c r="K26" s="199">
        <v>825</v>
      </c>
      <c r="L26" s="200"/>
      <c r="M26" s="200"/>
      <c r="N26" s="200"/>
      <c r="O26" s="200"/>
      <c r="P26" s="200"/>
      <c r="Q26" s="200"/>
      <c r="R26" s="198">
        <f t="shared" si="0"/>
        <v>0</v>
      </c>
      <c r="S26" s="200"/>
      <c r="T26" s="200"/>
      <c r="U26" s="200"/>
      <c r="V26" s="200"/>
      <c r="W26" s="200"/>
    </row>
    <row r="27" spans="1:23" ht="28.5" customHeight="1">
      <c r="A27" s="183" t="s">
        <v>337</v>
      </c>
      <c r="B27" s="183" t="s">
        <v>357</v>
      </c>
      <c r="C27" s="184" t="s">
        <v>356</v>
      </c>
      <c r="D27" s="183" t="s">
        <v>67</v>
      </c>
      <c r="E27" s="183" t="s">
        <v>116</v>
      </c>
      <c r="F27" s="183" t="s">
        <v>117</v>
      </c>
      <c r="G27" s="183" t="s">
        <v>352</v>
      </c>
      <c r="H27" s="183" t="s">
        <v>353</v>
      </c>
      <c r="I27" s="199">
        <v>3300</v>
      </c>
      <c r="J27" s="199">
        <v>3300</v>
      </c>
      <c r="K27" s="199">
        <v>3300</v>
      </c>
      <c r="L27" s="200"/>
      <c r="M27" s="200"/>
      <c r="N27" s="200"/>
      <c r="O27" s="200"/>
      <c r="P27" s="200"/>
      <c r="Q27" s="200"/>
      <c r="R27" s="198">
        <f t="shared" si="0"/>
        <v>0</v>
      </c>
      <c r="S27" s="200"/>
      <c r="T27" s="200"/>
      <c r="U27" s="200"/>
      <c r="V27" s="200"/>
      <c r="W27" s="200"/>
    </row>
    <row r="28" spans="1:23" ht="27" customHeight="1">
      <c r="A28" s="183" t="s">
        <v>337</v>
      </c>
      <c r="B28" s="183" t="s">
        <v>357</v>
      </c>
      <c r="C28" s="184" t="s">
        <v>356</v>
      </c>
      <c r="D28" s="183" t="s">
        <v>67</v>
      </c>
      <c r="E28" s="183" t="s">
        <v>116</v>
      </c>
      <c r="F28" s="183" t="s">
        <v>117</v>
      </c>
      <c r="G28" s="183" t="s">
        <v>352</v>
      </c>
      <c r="H28" s="183" t="s">
        <v>353</v>
      </c>
      <c r="I28" s="199">
        <v>22223.52</v>
      </c>
      <c r="J28" s="199">
        <v>22223.52</v>
      </c>
      <c r="K28" s="199">
        <v>22223.52</v>
      </c>
      <c r="L28" s="200"/>
      <c r="M28" s="200"/>
      <c r="N28" s="200"/>
      <c r="O28" s="200"/>
      <c r="P28" s="200"/>
      <c r="Q28" s="200"/>
      <c r="R28" s="198">
        <f t="shared" si="0"/>
        <v>0</v>
      </c>
      <c r="S28" s="200"/>
      <c r="T28" s="200"/>
      <c r="U28" s="200"/>
      <c r="V28" s="200"/>
      <c r="W28" s="200"/>
    </row>
    <row r="29" spans="1:23" ht="27" customHeight="1">
      <c r="A29" s="183" t="s">
        <v>337</v>
      </c>
      <c r="B29" s="183" t="s">
        <v>357</v>
      </c>
      <c r="C29" s="184" t="s">
        <v>356</v>
      </c>
      <c r="D29" s="183" t="s">
        <v>67</v>
      </c>
      <c r="E29" s="183" t="s">
        <v>116</v>
      </c>
      <c r="F29" s="183" t="s">
        <v>117</v>
      </c>
      <c r="G29" s="183" t="s">
        <v>352</v>
      </c>
      <c r="H29" s="183" t="s">
        <v>353</v>
      </c>
      <c r="I29" s="199">
        <v>78956.36</v>
      </c>
      <c r="J29" s="199">
        <v>78956.36</v>
      </c>
      <c r="K29" s="199">
        <v>78956.36</v>
      </c>
      <c r="L29" s="200"/>
      <c r="M29" s="200"/>
      <c r="N29" s="200"/>
      <c r="O29" s="200"/>
      <c r="P29" s="200"/>
      <c r="Q29" s="200"/>
      <c r="R29" s="198">
        <f t="shared" si="0"/>
        <v>0</v>
      </c>
      <c r="S29" s="200"/>
      <c r="T29" s="200"/>
      <c r="U29" s="200"/>
      <c r="V29" s="200"/>
      <c r="W29" s="200"/>
    </row>
    <row r="30" spans="1:23" ht="25.5" customHeight="1">
      <c r="A30" s="183" t="s">
        <v>337</v>
      </c>
      <c r="B30" s="183" t="s">
        <v>357</v>
      </c>
      <c r="C30" s="184" t="s">
        <v>356</v>
      </c>
      <c r="D30" s="183" t="s">
        <v>67</v>
      </c>
      <c r="E30" s="183" t="s">
        <v>116</v>
      </c>
      <c r="F30" s="183" t="s">
        <v>117</v>
      </c>
      <c r="G30" s="183" t="s">
        <v>358</v>
      </c>
      <c r="H30" s="183" t="s">
        <v>359</v>
      </c>
      <c r="I30" s="199">
        <v>73260</v>
      </c>
      <c r="J30" s="199">
        <v>73260</v>
      </c>
      <c r="K30" s="199">
        <v>73260</v>
      </c>
      <c r="L30" s="200"/>
      <c r="M30" s="200"/>
      <c r="N30" s="200"/>
      <c r="O30" s="200"/>
      <c r="P30" s="200"/>
      <c r="Q30" s="200"/>
      <c r="R30" s="198">
        <f t="shared" si="0"/>
        <v>0</v>
      </c>
      <c r="S30" s="200"/>
      <c r="T30" s="200"/>
      <c r="U30" s="200"/>
      <c r="V30" s="200"/>
      <c r="W30" s="200"/>
    </row>
    <row r="31" spans="1:23" ht="24" customHeight="1">
      <c r="A31" s="183" t="s">
        <v>337</v>
      </c>
      <c r="B31" s="183" t="s">
        <v>357</v>
      </c>
      <c r="C31" s="184" t="s">
        <v>356</v>
      </c>
      <c r="D31" s="183" t="s">
        <v>67</v>
      </c>
      <c r="E31" s="183" t="s">
        <v>116</v>
      </c>
      <c r="F31" s="183" t="s">
        <v>117</v>
      </c>
      <c r="G31" s="183" t="s">
        <v>358</v>
      </c>
      <c r="H31" s="183" t="s">
        <v>359</v>
      </c>
      <c r="I31" s="199">
        <v>35442</v>
      </c>
      <c r="J31" s="199">
        <v>35442</v>
      </c>
      <c r="K31" s="199">
        <v>35442</v>
      </c>
      <c r="L31" s="200"/>
      <c r="M31" s="200"/>
      <c r="N31" s="200"/>
      <c r="O31" s="200"/>
      <c r="P31" s="200"/>
      <c r="Q31" s="200"/>
      <c r="R31" s="198">
        <f t="shared" si="0"/>
        <v>0</v>
      </c>
      <c r="S31" s="200"/>
      <c r="T31" s="200"/>
      <c r="U31" s="200"/>
      <c r="V31" s="200"/>
      <c r="W31" s="200"/>
    </row>
    <row r="32" spans="1:23" ht="27.75" customHeight="1">
      <c r="A32" s="183" t="s">
        <v>337</v>
      </c>
      <c r="B32" s="183" t="s">
        <v>357</v>
      </c>
      <c r="C32" s="184" t="s">
        <v>356</v>
      </c>
      <c r="D32" s="183" t="s">
        <v>67</v>
      </c>
      <c r="E32" s="183" t="s">
        <v>116</v>
      </c>
      <c r="F32" s="183" t="s">
        <v>117</v>
      </c>
      <c r="G32" s="183" t="s">
        <v>358</v>
      </c>
      <c r="H32" s="183" t="s">
        <v>359</v>
      </c>
      <c r="I32" s="199">
        <v>25328.1</v>
      </c>
      <c r="J32" s="199">
        <v>25328.1</v>
      </c>
      <c r="K32" s="199">
        <v>25328.1</v>
      </c>
      <c r="L32" s="200"/>
      <c r="M32" s="200"/>
      <c r="N32" s="200"/>
      <c r="O32" s="200"/>
      <c r="P32" s="200"/>
      <c r="Q32" s="200"/>
      <c r="R32" s="198">
        <f t="shared" si="0"/>
        <v>0</v>
      </c>
      <c r="S32" s="200"/>
      <c r="T32" s="200"/>
      <c r="U32" s="200"/>
      <c r="V32" s="200"/>
      <c r="W32" s="200"/>
    </row>
    <row r="33" spans="1:23" ht="24" customHeight="1">
      <c r="A33" s="183" t="s">
        <v>337</v>
      </c>
      <c r="B33" s="183" t="s">
        <v>357</v>
      </c>
      <c r="C33" s="184" t="s">
        <v>356</v>
      </c>
      <c r="D33" s="183" t="s">
        <v>67</v>
      </c>
      <c r="E33" s="183" t="s">
        <v>116</v>
      </c>
      <c r="F33" s="183" t="s">
        <v>117</v>
      </c>
      <c r="G33" s="183" t="s">
        <v>358</v>
      </c>
      <c r="H33" s="183" t="s">
        <v>359</v>
      </c>
      <c r="I33" s="199">
        <v>42900</v>
      </c>
      <c r="J33" s="199">
        <v>42900</v>
      </c>
      <c r="K33" s="199">
        <v>42900</v>
      </c>
      <c r="L33" s="200"/>
      <c r="M33" s="200"/>
      <c r="N33" s="200"/>
      <c r="O33" s="200"/>
      <c r="P33" s="200"/>
      <c r="Q33" s="200"/>
      <c r="R33" s="198">
        <f t="shared" si="0"/>
        <v>0</v>
      </c>
      <c r="S33" s="200"/>
      <c r="T33" s="200"/>
      <c r="U33" s="200"/>
      <c r="V33" s="200"/>
      <c r="W33" s="200"/>
    </row>
    <row r="34" spans="1:23" ht="27" customHeight="1">
      <c r="A34" s="183" t="s">
        <v>337</v>
      </c>
      <c r="B34" s="183" t="s">
        <v>357</v>
      </c>
      <c r="C34" s="184" t="s">
        <v>356</v>
      </c>
      <c r="D34" s="183" t="s">
        <v>67</v>
      </c>
      <c r="E34" s="183" t="s">
        <v>116</v>
      </c>
      <c r="F34" s="183" t="s">
        <v>117</v>
      </c>
      <c r="G34" s="183" t="s">
        <v>358</v>
      </c>
      <c r="H34" s="183" t="s">
        <v>359</v>
      </c>
      <c r="I34" s="199">
        <v>10296</v>
      </c>
      <c r="J34" s="199">
        <v>10296</v>
      </c>
      <c r="K34" s="199">
        <v>10296</v>
      </c>
      <c r="L34" s="200"/>
      <c r="M34" s="200"/>
      <c r="N34" s="200"/>
      <c r="O34" s="200"/>
      <c r="P34" s="200"/>
      <c r="Q34" s="200"/>
      <c r="R34" s="198">
        <f t="shared" si="0"/>
        <v>0</v>
      </c>
      <c r="S34" s="200"/>
      <c r="T34" s="200"/>
      <c r="U34" s="200"/>
      <c r="V34" s="200"/>
      <c r="W34" s="200"/>
    </row>
    <row r="35" spans="1:23" ht="28.5" customHeight="1">
      <c r="A35" s="183" t="s">
        <v>337</v>
      </c>
      <c r="B35" s="183" t="s">
        <v>357</v>
      </c>
      <c r="C35" s="184" t="s">
        <v>356</v>
      </c>
      <c r="D35" s="183" t="s">
        <v>67</v>
      </c>
      <c r="E35" s="183" t="s">
        <v>116</v>
      </c>
      <c r="F35" s="183" t="s">
        <v>117</v>
      </c>
      <c r="G35" s="183" t="s">
        <v>346</v>
      </c>
      <c r="H35" s="183" t="s">
        <v>347</v>
      </c>
      <c r="I35" s="199">
        <v>871576.2</v>
      </c>
      <c r="J35" s="199">
        <v>871576.2</v>
      </c>
      <c r="K35" s="199">
        <v>871576.2</v>
      </c>
      <c r="L35" s="200"/>
      <c r="M35" s="200"/>
      <c r="N35" s="200"/>
      <c r="O35" s="200"/>
      <c r="P35" s="200"/>
      <c r="Q35" s="200"/>
      <c r="R35" s="198">
        <f t="shared" si="0"/>
        <v>0</v>
      </c>
      <c r="S35" s="200"/>
      <c r="T35" s="200"/>
      <c r="U35" s="200"/>
      <c r="V35" s="200"/>
      <c r="W35" s="200"/>
    </row>
    <row r="36" spans="1:23" ht="30" customHeight="1">
      <c r="A36" s="183" t="s">
        <v>337</v>
      </c>
      <c r="B36" s="183" t="s">
        <v>357</v>
      </c>
      <c r="C36" s="184" t="s">
        <v>356</v>
      </c>
      <c r="D36" s="183" t="s">
        <v>67</v>
      </c>
      <c r="E36" s="183" t="s">
        <v>116</v>
      </c>
      <c r="F36" s="183" t="s">
        <v>117</v>
      </c>
      <c r="G36" s="183" t="s">
        <v>346</v>
      </c>
      <c r="H36" s="183" t="s">
        <v>347</v>
      </c>
      <c r="I36" s="199">
        <v>9342.3</v>
      </c>
      <c r="J36" s="199">
        <v>9342.3</v>
      </c>
      <c r="K36" s="199">
        <v>9342.3</v>
      </c>
      <c r="L36" s="200"/>
      <c r="M36" s="200"/>
      <c r="N36" s="200"/>
      <c r="O36" s="200"/>
      <c r="P36" s="200"/>
      <c r="Q36" s="200"/>
      <c r="R36" s="198">
        <f t="shared" si="0"/>
        <v>0</v>
      </c>
      <c r="S36" s="200"/>
      <c r="T36" s="200"/>
      <c r="U36" s="200"/>
      <c r="V36" s="200"/>
      <c r="W36" s="200"/>
    </row>
    <row r="37" spans="1:23" ht="27.75" customHeight="1">
      <c r="A37" s="185"/>
      <c r="B37" s="185"/>
      <c r="C37" s="182" t="s">
        <v>360</v>
      </c>
      <c r="D37" s="185"/>
      <c r="E37" s="185"/>
      <c r="F37" s="185"/>
      <c r="G37" s="185"/>
      <c r="H37" s="185"/>
      <c r="I37" s="197">
        <v>225000</v>
      </c>
      <c r="J37" s="197">
        <v>225000</v>
      </c>
      <c r="K37" s="197">
        <v>225000</v>
      </c>
      <c r="L37" s="200"/>
      <c r="M37" s="200"/>
      <c r="N37" s="200"/>
      <c r="O37" s="200"/>
      <c r="P37" s="200"/>
      <c r="Q37" s="200"/>
      <c r="R37" s="198">
        <f t="shared" si="0"/>
        <v>0</v>
      </c>
      <c r="S37" s="200"/>
      <c r="T37" s="200"/>
      <c r="U37" s="200"/>
      <c r="V37" s="200"/>
      <c r="W37" s="200"/>
    </row>
    <row r="38" spans="1:23" ht="33" customHeight="1">
      <c r="A38" s="183" t="s">
        <v>337</v>
      </c>
      <c r="B38" s="183" t="s">
        <v>361</v>
      </c>
      <c r="C38" s="184" t="s">
        <v>360</v>
      </c>
      <c r="D38" s="183" t="s">
        <v>67</v>
      </c>
      <c r="E38" s="183" t="s">
        <v>116</v>
      </c>
      <c r="F38" s="183" t="s">
        <v>117</v>
      </c>
      <c r="G38" s="183" t="s">
        <v>346</v>
      </c>
      <c r="H38" s="183" t="s">
        <v>347</v>
      </c>
      <c r="I38" s="199">
        <v>225000</v>
      </c>
      <c r="J38" s="199">
        <v>225000</v>
      </c>
      <c r="K38" s="199">
        <v>225000</v>
      </c>
      <c r="L38" s="200"/>
      <c r="M38" s="200"/>
      <c r="N38" s="200"/>
      <c r="O38" s="200"/>
      <c r="P38" s="200"/>
      <c r="Q38" s="200"/>
      <c r="R38" s="198">
        <f t="shared" si="0"/>
        <v>0</v>
      </c>
      <c r="S38" s="200"/>
      <c r="T38" s="200"/>
      <c r="U38" s="200"/>
      <c r="V38" s="200"/>
      <c r="W38" s="200"/>
    </row>
    <row r="39" spans="1:23" ht="27.75" customHeight="1">
      <c r="A39" s="186"/>
      <c r="B39" s="186"/>
      <c r="C39" s="187" t="s">
        <v>362</v>
      </c>
      <c r="D39" s="186"/>
      <c r="E39" s="186"/>
      <c r="F39" s="186"/>
      <c r="G39" s="186"/>
      <c r="H39" s="186"/>
      <c r="I39" s="201">
        <v>54096</v>
      </c>
      <c r="J39" s="201">
        <v>54096</v>
      </c>
      <c r="K39" s="201">
        <v>54096</v>
      </c>
      <c r="L39" s="202">
        <f>SUM(L8:L38)</f>
        <v>0</v>
      </c>
      <c r="M39" s="202">
        <f>SUM(M8:M38)</f>
        <v>0</v>
      </c>
      <c r="N39" s="202">
        <f>SUM(N8:N38)</f>
        <v>0</v>
      </c>
      <c r="O39" s="202">
        <f>SUM(O8:O38)</f>
        <v>0</v>
      </c>
      <c r="P39" s="202">
        <f>SUM(P8:P38)</f>
        <v>0</v>
      </c>
      <c r="Q39" s="202"/>
      <c r="R39" s="206">
        <f aca="true" t="shared" si="1" ref="R39:W39">SUM(R8:R38)</f>
        <v>0</v>
      </c>
      <c r="S39" s="202">
        <f t="shared" si="1"/>
        <v>0</v>
      </c>
      <c r="T39" s="202">
        <f t="shared" si="1"/>
        <v>0</v>
      </c>
      <c r="U39" s="202">
        <f t="shared" si="1"/>
        <v>0</v>
      </c>
      <c r="V39" s="202">
        <f t="shared" si="1"/>
        <v>0</v>
      </c>
      <c r="W39" s="202">
        <f t="shared" si="1"/>
        <v>0</v>
      </c>
    </row>
    <row r="40" spans="1:23" ht="27.75" customHeight="1">
      <c r="A40" s="188" t="s">
        <v>337</v>
      </c>
      <c r="B40" s="188" t="s">
        <v>363</v>
      </c>
      <c r="C40" s="189" t="s">
        <v>362</v>
      </c>
      <c r="D40" s="188" t="s">
        <v>67</v>
      </c>
      <c r="E40" s="188" t="s">
        <v>90</v>
      </c>
      <c r="F40" s="188" t="s">
        <v>91</v>
      </c>
      <c r="G40" s="188" t="s">
        <v>352</v>
      </c>
      <c r="H40" s="188" t="s">
        <v>353</v>
      </c>
      <c r="I40" s="203">
        <v>54096</v>
      </c>
      <c r="J40" s="203">
        <v>54096</v>
      </c>
      <c r="K40" s="203">
        <v>54096</v>
      </c>
      <c r="L40" s="190"/>
      <c r="M40" s="190"/>
      <c r="N40" s="190"/>
      <c r="O40" s="190"/>
      <c r="P40" s="190"/>
      <c r="Q40" s="190"/>
      <c r="R40" s="190"/>
      <c r="S40" s="190"/>
      <c r="T40" s="190"/>
      <c r="U40" s="190"/>
      <c r="V40" s="190"/>
      <c r="W40" s="190"/>
    </row>
    <row r="41" spans="1:23" ht="33" customHeight="1">
      <c r="A41" s="190"/>
      <c r="B41" s="190"/>
      <c r="C41" s="191" t="s">
        <v>364</v>
      </c>
      <c r="D41" s="190"/>
      <c r="E41" s="190"/>
      <c r="F41" s="190"/>
      <c r="G41" s="190"/>
      <c r="H41" s="190"/>
      <c r="I41" s="204">
        <v>539550</v>
      </c>
      <c r="J41" s="204">
        <v>539550</v>
      </c>
      <c r="K41" s="204">
        <v>539550</v>
      </c>
      <c r="L41" s="190"/>
      <c r="M41" s="190"/>
      <c r="N41" s="190"/>
      <c r="O41" s="190"/>
      <c r="P41" s="190"/>
      <c r="Q41" s="190"/>
      <c r="R41" s="190"/>
      <c r="S41" s="190"/>
      <c r="T41" s="190"/>
      <c r="U41" s="190"/>
      <c r="V41" s="190"/>
      <c r="W41" s="190"/>
    </row>
    <row r="42" spans="1:23" ht="36" customHeight="1">
      <c r="A42" s="188" t="s">
        <v>337</v>
      </c>
      <c r="B42" s="188" t="s">
        <v>365</v>
      </c>
      <c r="C42" s="189" t="s">
        <v>364</v>
      </c>
      <c r="D42" s="188" t="s">
        <v>67</v>
      </c>
      <c r="E42" s="188" t="s">
        <v>116</v>
      </c>
      <c r="F42" s="188" t="s">
        <v>117</v>
      </c>
      <c r="G42" s="188" t="s">
        <v>352</v>
      </c>
      <c r="H42" s="188" t="s">
        <v>353</v>
      </c>
      <c r="I42" s="203">
        <v>295350</v>
      </c>
      <c r="J42" s="203">
        <v>295350</v>
      </c>
      <c r="K42" s="203">
        <v>295350</v>
      </c>
      <c r="L42" s="190"/>
      <c r="M42" s="190"/>
      <c r="N42" s="190"/>
      <c r="O42" s="190"/>
      <c r="P42" s="190"/>
      <c r="Q42" s="190"/>
      <c r="R42" s="190"/>
      <c r="S42" s="190"/>
      <c r="T42" s="190"/>
      <c r="U42" s="190"/>
      <c r="V42" s="190"/>
      <c r="W42" s="190"/>
    </row>
    <row r="43" spans="1:23" ht="24" customHeight="1">
      <c r="A43" s="188" t="s">
        <v>337</v>
      </c>
      <c r="B43" s="188" t="s">
        <v>365</v>
      </c>
      <c r="C43" s="189" t="s">
        <v>364</v>
      </c>
      <c r="D43" s="188" t="s">
        <v>67</v>
      </c>
      <c r="E43" s="188" t="s">
        <v>116</v>
      </c>
      <c r="F43" s="188" t="s">
        <v>117</v>
      </c>
      <c r="G43" s="188" t="s">
        <v>352</v>
      </c>
      <c r="H43" s="188" t="s">
        <v>353</v>
      </c>
      <c r="I43" s="203">
        <v>224400</v>
      </c>
      <c r="J43" s="203">
        <v>224400</v>
      </c>
      <c r="K43" s="203">
        <v>224400</v>
      </c>
      <c r="L43" s="190"/>
      <c r="M43" s="190"/>
      <c r="N43" s="190"/>
      <c r="O43" s="190"/>
      <c r="P43" s="190"/>
      <c r="Q43" s="190"/>
      <c r="R43" s="190"/>
      <c r="S43" s="190"/>
      <c r="T43" s="190"/>
      <c r="U43" s="190"/>
      <c r="V43" s="190"/>
      <c r="W43" s="190"/>
    </row>
    <row r="44" spans="1:23" ht="33" customHeight="1">
      <c r="A44" s="188" t="s">
        <v>337</v>
      </c>
      <c r="B44" s="188" t="s">
        <v>365</v>
      </c>
      <c r="C44" s="189" t="s">
        <v>364</v>
      </c>
      <c r="D44" s="188" t="s">
        <v>67</v>
      </c>
      <c r="E44" s="188" t="s">
        <v>116</v>
      </c>
      <c r="F44" s="188" t="s">
        <v>117</v>
      </c>
      <c r="G44" s="188" t="s">
        <v>346</v>
      </c>
      <c r="H44" s="188" t="s">
        <v>347</v>
      </c>
      <c r="I44" s="203">
        <v>19800</v>
      </c>
      <c r="J44" s="203">
        <v>19800</v>
      </c>
      <c r="K44" s="203">
        <v>19800</v>
      </c>
      <c r="L44" s="190"/>
      <c r="M44" s="190"/>
      <c r="N44" s="190"/>
      <c r="O44" s="190"/>
      <c r="P44" s="190"/>
      <c r="Q44" s="190"/>
      <c r="R44" s="190"/>
      <c r="S44" s="190"/>
      <c r="T44" s="190"/>
      <c r="U44" s="190"/>
      <c r="V44" s="190"/>
      <c r="W44" s="190"/>
    </row>
    <row r="45" spans="1:23" ht="27" customHeight="1">
      <c r="A45" s="190"/>
      <c r="B45" s="190"/>
      <c r="C45" s="191" t="s">
        <v>366</v>
      </c>
      <c r="D45" s="190"/>
      <c r="E45" s="190"/>
      <c r="F45" s="190"/>
      <c r="G45" s="190"/>
      <c r="H45" s="190"/>
      <c r="I45" s="204">
        <v>50000</v>
      </c>
      <c r="J45" s="204">
        <v>50000</v>
      </c>
      <c r="K45" s="204">
        <v>50000</v>
      </c>
      <c r="L45" s="190"/>
      <c r="M45" s="190"/>
      <c r="N45" s="190"/>
      <c r="O45" s="190"/>
      <c r="P45" s="190"/>
      <c r="Q45" s="190"/>
      <c r="R45" s="190"/>
      <c r="S45" s="190"/>
      <c r="T45" s="190"/>
      <c r="U45" s="190"/>
      <c r="V45" s="190"/>
      <c r="W45" s="190"/>
    </row>
    <row r="46" spans="1:23" ht="27" customHeight="1">
      <c r="A46" s="188" t="s">
        <v>367</v>
      </c>
      <c r="B46" s="188" t="s">
        <v>368</v>
      </c>
      <c r="C46" s="189" t="s">
        <v>366</v>
      </c>
      <c r="D46" s="188" t="s">
        <v>67</v>
      </c>
      <c r="E46" s="188" t="s">
        <v>108</v>
      </c>
      <c r="F46" s="188" t="s">
        <v>109</v>
      </c>
      <c r="G46" s="188" t="s">
        <v>309</v>
      </c>
      <c r="H46" s="188" t="s">
        <v>310</v>
      </c>
      <c r="I46" s="203">
        <v>30000</v>
      </c>
      <c r="J46" s="203">
        <v>30000</v>
      </c>
      <c r="K46" s="203">
        <v>30000</v>
      </c>
      <c r="L46" s="190"/>
      <c r="M46" s="190"/>
      <c r="N46" s="190"/>
      <c r="O46" s="190"/>
      <c r="P46" s="190"/>
      <c r="Q46" s="190"/>
      <c r="R46" s="190"/>
      <c r="S46" s="190"/>
      <c r="T46" s="190"/>
      <c r="U46" s="190"/>
      <c r="V46" s="190"/>
      <c r="W46" s="190"/>
    </row>
    <row r="47" spans="1:23" ht="27" customHeight="1">
      <c r="A47" s="188" t="s">
        <v>367</v>
      </c>
      <c r="B47" s="188" t="s">
        <v>368</v>
      </c>
      <c r="C47" s="189" t="s">
        <v>366</v>
      </c>
      <c r="D47" s="188" t="s">
        <v>67</v>
      </c>
      <c r="E47" s="188" t="s">
        <v>108</v>
      </c>
      <c r="F47" s="188" t="s">
        <v>109</v>
      </c>
      <c r="G47" s="188" t="s">
        <v>350</v>
      </c>
      <c r="H47" s="188" t="s">
        <v>351</v>
      </c>
      <c r="I47" s="203">
        <v>10000</v>
      </c>
      <c r="J47" s="203">
        <v>10000</v>
      </c>
      <c r="K47" s="203">
        <v>10000</v>
      </c>
      <c r="L47" s="190"/>
      <c r="M47" s="190"/>
      <c r="N47" s="190"/>
      <c r="O47" s="190"/>
      <c r="P47" s="190"/>
      <c r="Q47" s="190"/>
      <c r="R47" s="190"/>
      <c r="S47" s="190"/>
      <c r="T47" s="190"/>
      <c r="U47" s="190"/>
      <c r="V47" s="190"/>
      <c r="W47" s="190"/>
    </row>
    <row r="48" spans="1:23" ht="24" customHeight="1">
      <c r="A48" s="188" t="s">
        <v>367</v>
      </c>
      <c r="B48" s="188" t="s">
        <v>368</v>
      </c>
      <c r="C48" s="189" t="s">
        <v>366</v>
      </c>
      <c r="D48" s="188" t="s">
        <v>67</v>
      </c>
      <c r="E48" s="188" t="s">
        <v>108</v>
      </c>
      <c r="F48" s="188" t="s">
        <v>109</v>
      </c>
      <c r="G48" s="188" t="s">
        <v>323</v>
      </c>
      <c r="H48" s="188" t="s">
        <v>324</v>
      </c>
      <c r="I48" s="203">
        <v>10000</v>
      </c>
      <c r="J48" s="203">
        <v>10000</v>
      </c>
      <c r="K48" s="203">
        <v>10000</v>
      </c>
      <c r="L48" s="190"/>
      <c r="M48" s="190"/>
      <c r="N48" s="190"/>
      <c r="O48" s="190"/>
      <c r="P48" s="190"/>
      <c r="Q48" s="190"/>
      <c r="R48" s="190"/>
      <c r="S48" s="190"/>
      <c r="T48" s="190"/>
      <c r="U48" s="190"/>
      <c r="V48" s="190"/>
      <c r="W48" s="190"/>
    </row>
    <row r="49" spans="1:23" ht="28.5" customHeight="1">
      <c r="A49" s="190"/>
      <c r="B49" s="190"/>
      <c r="C49" s="191" t="s">
        <v>369</v>
      </c>
      <c r="D49" s="190"/>
      <c r="E49" s="190"/>
      <c r="F49" s="190"/>
      <c r="G49" s="190"/>
      <c r="H49" s="190"/>
      <c r="I49" s="204">
        <v>100000</v>
      </c>
      <c r="J49" s="204">
        <v>100000</v>
      </c>
      <c r="K49" s="204">
        <v>100000</v>
      </c>
      <c r="L49" s="190"/>
      <c r="M49" s="190"/>
      <c r="N49" s="190"/>
      <c r="O49" s="190"/>
      <c r="P49" s="190"/>
      <c r="Q49" s="190"/>
      <c r="R49" s="190"/>
      <c r="S49" s="190"/>
      <c r="T49" s="190"/>
      <c r="U49" s="190"/>
      <c r="V49" s="190"/>
      <c r="W49" s="190"/>
    </row>
    <row r="50" spans="1:23" ht="30" customHeight="1">
      <c r="A50" s="188" t="s">
        <v>337</v>
      </c>
      <c r="B50" s="188" t="s">
        <v>370</v>
      </c>
      <c r="C50" s="189" t="s">
        <v>369</v>
      </c>
      <c r="D50" s="188" t="s">
        <v>67</v>
      </c>
      <c r="E50" s="188" t="s">
        <v>108</v>
      </c>
      <c r="F50" s="188" t="s">
        <v>109</v>
      </c>
      <c r="G50" s="188" t="s">
        <v>309</v>
      </c>
      <c r="H50" s="188" t="s">
        <v>310</v>
      </c>
      <c r="I50" s="203">
        <v>50000</v>
      </c>
      <c r="J50" s="203">
        <v>50000</v>
      </c>
      <c r="K50" s="203">
        <v>50000</v>
      </c>
      <c r="L50" s="190"/>
      <c r="M50" s="190"/>
      <c r="N50" s="190"/>
      <c r="O50" s="190"/>
      <c r="P50" s="190"/>
      <c r="Q50" s="190"/>
      <c r="R50" s="190"/>
      <c r="S50" s="190"/>
      <c r="T50" s="190"/>
      <c r="U50" s="190"/>
      <c r="V50" s="190"/>
      <c r="W50" s="190"/>
    </row>
    <row r="51" spans="1:23" ht="24" customHeight="1">
      <c r="A51" s="188" t="s">
        <v>337</v>
      </c>
      <c r="B51" s="188" t="s">
        <v>370</v>
      </c>
      <c r="C51" s="189" t="s">
        <v>369</v>
      </c>
      <c r="D51" s="188" t="s">
        <v>67</v>
      </c>
      <c r="E51" s="188" t="s">
        <v>108</v>
      </c>
      <c r="F51" s="188" t="s">
        <v>109</v>
      </c>
      <c r="G51" s="188" t="s">
        <v>350</v>
      </c>
      <c r="H51" s="188" t="s">
        <v>351</v>
      </c>
      <c r="I51" s="203">
        <v>30000</v>
      </c>
      <c r="J51" s="203">
        <v>30000</v>
      </c>
      <c r="K51" s="203">
        <v>30000</v>
      </c>
      <c r="L51" s="190"/>
      <c r="M51" s="190"/>
      <c r="N51" s="190"/>
      <c r="O51" s="190"/>
      <c r="P51" s="190"/>
      <c r="Q51" s="190"/>
      <c r="R51" s="190"/>
      <c r="S51" s="190"/>
      <c r="T51" s="190"/>
      <c r="U51" s="190"/>
      <c r="V51" s="190"/>
      <c r="W51" s="190"/>
    </row>
    <row r="52" spans="1:23" ht="28.5" customHeight="1">
      <c r="A52" s="188" t="s">
        <v>337</v>
      </c>
      <c r="B52" s="188" t="s">
        <v>370</v>
      </c>
      <c r="C52" s="189" t="s">
        <v>369</v>
      </c>
      <c r="D52" s="188" t="s">
        <v>67</v>
      </c>
      <c r="E52" s="188" t="s">
        <v>108</v>
      </c>
      <c r="F52" s="188" t="s">
        <v>109</v>
      </c>
      <c r="G52" s="188" t="s">
        <v>323</v>
      </c>
      <c r="H52" s="188" t="s">
        <v>324</v>
      </c>
      <c r="I52" s="203">
        <v>20000</v>
      </c>
      <c r="J52" s="203">
        <v>20000</v>
      </c>
      <c r="K52" s="203">
        <v>20000</v>
      </c>
      <c r="L52" s="190"/>
      <c r="M52" s="190"/>
      <c r="N52" s="190"/>
      <c r="O52" s="190"/>
      <c r="P52" s="190"/>
      <c r="Q52" s="190"/>
      <c r="R52" s="190"/>
      <c r="S52" s="190"/>
      <c r="T52" s="190"/>
      <c r="U52" s="190"/>
      <c r="V52" s="190"/>
      <c r="W52" s="190"/>
    </row>
    <row r="53" spans="2:23" ht="27.75" customHeight="1">
      <c r="B53" s="192" t="s">
        <v>53</v>
      </c>
      <c r="C53" s="193"/>
      <c r="D53" s="194"/>
      <c r="E53" s="194"/>
      <c r="F53" s="194"/>
      <c r="G53" s="194"/>
      <c r="H53" s="194"/>
      <c r="I53" s="205">
        <f>I8+I12+I15+I17+I23+I25+I37+I39+I41+I45+I49</f>
        <v>3700064.48</v>
      </c>
      <c r="J53" s="205">
        <f>J8+J12+J15+J17+J23+J25+J37+J39+J41+J45+J49</f>
        <v>3700064.48</v>
      </c>
      <c r="K53" s="205">
        <f>K8+K12+K15+K17+K23+K25+K37+K39+K41+K45+K49</f>
        <v>3700064.48</v>
      </c>
      <c r="L53" s="194"/>
      <c r="M53" s="194"/>
      <c r="N53" s="194"/>
      <c r="O53" s="194"/>
      <c r="P53" s="190"/>
      <c r="Q53" s="190"/>
      <c r="R53" s="190"/>
      <c r="S53" s="190"/>
      <c r="T53" s="190"/>
      <c r="U53" s="190"/>
      <c r="V53" s="190"/>
      <c r="W53" s="190"/>
    </row>
  </sheetData>
  <sheetProtection/>
  <mergeCells count="28">
    <mergeCell ref="A2:W2"/>
    <mergeCell ref="A3:H3"/>
    <mergeCell ref="J4:M4"/>
    <mergeCell ref="N4:P4"/>
    <mergeCell ref="R4:W4"/>
    <mergeCell ref="J5:K5"/>
    <mergeCell ref="B53:C5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38"/>
  <headerFooter>
    <oddFooter>&amp;C&amp;"-"&amp;16- &amp;P -</oddFooter>
  </headerFooter>
</worksheet>
</file>

<file path=xl/worksheets/sheet9.xml><?xml version="1.0" encoding="utf-8"?>
<worksheet xmlns="http://schemas.openxmlformats.org/spreadsheetml/2006/main" xmlns:r="http://schemas.openxmlformats.org/officeDocument/2006/relationships">
  <dimension ref="A1:J223"/>
  <sheetViews>
    <sheetView workbookViewId="0" topLeftCell="A81">
      <selection activeCell="A167" sqref="A167"/>
    </sheetView>
  </sheetViews>
  <sheetFormatPr defaultColWidth="8.8515625" defaultRowHeight="12.75"/>
  <cols>
    <col min="1" max="1" width="9.00390625" style="65" customWidth="1"/>
    <col min="2" max="2" width="51.28125" style="65" customWidth="1"/>
    <col min="3" max="4" width="8.00390625" style="65" customWidth="1"/>
    <col min="5" max="5" width="23.28125" style="65" customWidth="1"/>
    <col min="6" max="6" width="6.7109375" style="66" customWidth="1"/>
    <col min="7" max="7" width="5.7109375" style="65" customWidth="1"/>
    <col min="8" max="8" width="6.421875" style="66" customWidth="1"/>
    <col min="9" max="9" width="10.140625" style="66" customWidth="1"/>
    <col min="10" max="10" width="17.7109375" style="65" customWidth="1"/>
    <col min="11" max="16384" width="9.140625" style="66" bestFit="1" customWidth="1"/>
  </cols>
  <sheetData>
    <row r="1" ht="12" customHeight="1">
      <c r="J1" s="77" t="s">
        <v>371</v>
      </c>
    </row>
    <row r="2" spans="1:10" ht="28.5" customHeight="1">
      <c r="A2" s="67" t="s">
        <v>372</v>
      </c>
      <c r="B2" s="68"/>
      <c r="C2" s="68"/>
      <c r="D2" s="68"/>
      <c r="E2" s="69"/>
      <c r="F2" s="70"/>
      <c r="G2" s="69"/>
      <c r="H2" s="70"/>
      <c r="I2" s="70"/>
      <c r="J2" s="69"/>
    </row>
    <row r="3" ht="17.25" customHeight="1">
      <c r="A3" s="71" t="str">
        <f>'财务收支预算总表01-1'!A3</f>
        <v>单位名称：大姚县卫生健康局</v>
      </c>
    </row>
    <row r="4" spans="1:10" ht="30" customHeight="1">
      <c r="A4" s="72" t="s">
        <v>373</v>
      </c>
      <c r="B4" s="72" t="s">
        <v>374</v>
      </c>
      <c r="C4" s="72" t="s">
        <v>375</v>
      </c>
      <c r="D4" s="72" t="s">
        <v>376</v>
      </c>
      <c r="E4" s="72" t="s">
        <v>377</v>
      </c>
      <c r="F4" s="17" t="s">
        <v>378</v>
      </c>
      <c r="G4" s="72" t="s">
        <v>379</v>
      </c>
      <c r="H4" s="17" t="s">
        <v>380</v>
      </c>
      <c r="I4" s="17" t="s">
        <v>381</v>
      </c>
      <c r="J4" s="72" t="s">
        <v>382</v>
      </c>
    </row>
    <row r="5" spans="1:10" ht="21" customHeight="1">
      <c r="A5" s="72">
        <v>1</v>
      </c>
      <c r="B5" s="72">
        <v>2</v>
      </c>
      <c r="C5" s="72">
        <v>3</v>
      </c>
      <c r="D5" s="72">
        <v>4</v>
      </c>
      <c r="E5" s="72">
        <v>5</v>
      </c>
      <c r="F5" s="18">
        <v>6</v>
      </c>
      <c r="G5" s="72">
        <v>7</v>
      </c>
      <c r="H5" s="18">
        <v>8</v>
      </c>
      <c r="I5" s="18">
        <v>9</v>
      </c>
      <c r="J5" s="72">
        <v>10</v>
      </c>
    </row>
    <row r="6" spans="1:10" s="171" customFormat="1" ht="24" customHeight="1">
      <c r="A6" s="172" t="s">
        <v>67</v>
      </c>
      <c r="B6" s="76"/>
      <c r="C6" s="173"/>
      <c r="D6" s="173"/>
      <c r="E6" s="173"/>
      <c r="F6" s="173"/>
      <c r="G6" s="76"/>
      <c r="H6" s="173"/>
      <c r="I6" s="76"/>
      <c r="J6" s="76"/>
    </row>
    <row r="7" spans="1:10" s="171" customFormat="1" ht="90" customHeight="1">
      <c r="A7" s="73" t="s">
        <v>383</v>
      </c>
      <c r="B7" s="73" t="s">
        <v>384</v>
      </c>
      <c r="C7" s="173"/>
      <c r="D7" s="173"/>
      <c r="E7" s="173"/>
      <c r="F7" s="76"/>
      <c r="G7" s="173"/>
      <c r="H7" s="76"/>
      <c r="I7" s="76"/>
      <c r="J7" s="76"/>
    </row>
    <row r="8" spans="1:10" s="171" customFormat="1" ht="27.75" customHeight="1">
      <c r="A8" s="173"/>
      <c r="B8" s="173"/>
      <c r="C8" s="172" t="s">
        <v>385</v>
      </c>
      <c r="D8" s="172" t="s">
        <v>386</v>
      </c>
      <c r="E8" s="172" t="s">
        <v>386</v>
      </c>
      <c r="F8" s="76" t="s">
        <v>386</v>
      </c>
      <c r="G8" s="172" t="s">
        <v>386</v>
      </c>
      <c r="H8" s="76" t="s">
        <v>386</v>
      </c>
      <c r="I8" s="76" t="s">
        <v>386</v>
      </c>
      <c r="J8" s="23" t="s">
        <v>386</v>
      </c>
    </row>
    <row r="9" spans="1:10" s="171" customFormat="1" ht="27.75" customHeight="1">
      <c r="A9" s="174"/>
      <c r="B9" s="174"/>
      <c r="C9" s="172" t="s">
        <v>386</v>
      </c>
      <c r="D9" s="172" t="s">
        <v>387</v>
      </c>
      <c r="E9" s="172" t="s">
        <v>386</v>
      </c>
      <c r="F9" s="76" t="s">
        <v>386</v>
      </c>
      <c r="G9" s="172" t="s">
        <v>386</v>
      </c>
      <c r="H9" s="76" t="s">
        <v>386</v>
      </c>
      <c r="I9" s="76" t="s">
        <v>386</v>
      </c>
      <c r="J9" s="23" t="s">
        <v>386</v>
      </c>
    </row>
    <row r="10" spans="1:10" s="171" customFormat="1" ht="27.75" customHeight="1">
      <c r="A10" s="174"/>
      <c r="B10" s="174"/>
      <c r="C10" s="172" t="s">
        <v>386</v>
      </c>
      <c r="D10" s="172" t="s">
        <v>386</v>
      </c>
      <c r="E10" s="172" t="s">
        <v>388</v>
      </c>
      <c r="F10" s="76" t="s">
        <v>389</v>
      </c>
      <c r="G10" s="172" t="s">
        <v>390</v>
      </c>
      <c r="H10" s="76" t="s">
        <v>391</v>
      </c>
      <c r="I10" s="76" t="s">
        <v>392</v>
      </c>
      <c r="J10" s="23" t="s">
        <v>393</v>
      </c>
    </row>
    <row r="11" spans="1:10" s="171" customFormat="1" ht="27.75" customHeight="1">
      <c r="A11" s="174"/>
      <c r="B11" s="174"/>
      <c r="C11" s="172" t="s">
        <v>386</v>
      </c>
      <c r="D11" s="172" t="s">
        <v>386</v>
      </c>
      <c r="E11" s="172" t="s">
        <v>394</v>
      </c>
      <c r="F11" s="76" t="s">
        <v>389</v>
      </c>
      <c r="G11" s="172" t="s">
        <v>395</v>
      </c>
      <c r="H11" s="76" t="s">
        <v>391</v>
      </c>
      <c r="I11" s="76" t="s">
        <v>392</v>
      </c>
      <c r="J11" s="23" t="s">
        <v>396</v>
      </c>
    </row>
    <row r="12" spans="1:10" s="171" customFormat="1" ht="27.75" customHeight="1">
      <c r="A12" s="174"/>
      <c r="B12" s="174"/>
      <c r="C12" s="172" t="s">
        <v>386</v>
      </c>
      <c r="D12" s="172" t="s">
        <v>386</v>
      </c>
      <c r="E12" s="172" t="s">
        <v>397</v>
      </c>
      <c r="F12" s="76" t="s">
        <v>389</v>
      </c>
      <c r="G12" s="172" t="s">
        <v>390</v>
      </c>
      <c r="H12" s="76" t="s">
        <v>391</v>
      </c>
      <c r="I12" s="76" t="s">
        <v>392</v>
      </c>
      <c r="J12" s="23" t="s">
        <v>398</v>
      </c>
    </row>
    <row r="13" spans="1:10" s="171" customFormat="1" ht="27.75" customHeight="1">
      <c r="A13" s="174"/>
      <c r="B13" s="174"/>
      <c r="C13" s="172" t="s">
        <v>386</v>
      </c>
      <c r="D13" s="172" t="s">
        <v>386</v>
      </c>
      <c r="E13" s="172" t="s">
        <v>399</v>
      </c>
      <c r="F13" s="76" t="s">
        <v>389</v>
      </c>
      <c r="G13" s="172" t="s">
        <v>390</v>
      </c>
      <c r="H13" s="76" t="s">
        <v>391</v>
      </c>
      <c r="I13" s="76" t="s">
        <v>392</v>
      </c>
      <c r="J13" s="23" t="s">
        <v>400</v>
      </c>
    </row>
    <row r="14" spans="1:10" s="171" customFormat="1" ht="27.75" customHeight="1">
      <c r="A14" s="174"/>
      <c r="B14" s="174"/>
      <c r="C14" s="172" t="s">
        <v>386</v>
      </c>
      <c r="D14" s="172" t="s">
        <v>386</v>
      </c>
      <c r="E14" s="172" t="s">
        <v>401</v>
      </c>
      <c r="F14" s="76" t="s">
        <v>389</v>
      </c>
      <c r="G14" s="172" t="s">
        <v>395</v>
      </c>
      <c r="H14" s="76" t="s">
        <v>391</v>
      </c>
      <c r="I14" s="76" t="s">
        <v>392</v>
      </c>
      <c r="J14" s="23" t="s">
        <v>402</v>
      </c>
    </row>
    <row r="15" spans="1:10" s="171" customFormat="1" ht="27.75" customHeight="1">
      <c r="A15" s="174"/>
      <c r="B15" s="174"/>
      <c r="C15" s="172" t="s">
        <v>386</v>
      </c>
      <c r="D15" s="172" t="s">
        <v>386</v>
      </c>
      <c r="E15" s="172" t="s">
        <v>403</v>
      </c>
      <c r="F15" s="76" t="s">
        <v>389</v>
      </c>
      <c r="G15" s="172" t="s">
        <v>395</v>
      </c>
      <c r="H15" s="76" t="s">
        <v>391</v>
      </c>
      <c r="I15" s="76" t="s">
        <v>392</v>
      </c>
      <c r="J15" s="23" t="s">
        <v>404</v>
      </c>
    </row>
    <row r="16" spans="1:10" s="171" customFormat="1" ht="27.75" customHeight="1">
      <c r="A16" s="174"/>
      <c r="B16" s="174"/>
      <c r="C16" s="172" t="s">
        <v>386</v>
      </c>
      <c r="D16" s="172" t="s">
        <v>386</v>
      </c>
      <c r="E16" s="172" t="s">
        <v>405</v>
      </c>
      <c r="F16" s="76" t="s">
        <v>389</v>
      </c>
      <c r="G16" s="172" t="s">
        <v>395</v>
      </c>
      <c r="H16" s="76" t="s">
        <v>391</v>
      </c>
      <c r="I16" s="76" t="s">
        <v>392</v>
      </c>
      <c r="J16" s="23" t="s">
        <v>406</v>
      </c>
    </row>
    <row r="17" spans="1:10" s="171" customFormat="1" ht="27.75" customHeight="1">
      <c r="A17" s="174"/>
      <c r="B17" s="174"/>
      <c r="C17" s="172" t="s">
        <v>386</v>
      </c>
      <c r="D17" s="172" t="s">
        <v>386</v>
      </c>
      <c r="E17" s="172" t="s">
        <v>407</v>
      </c>
      <c r="F17" s="76" t="s">
        <v>389</v>
      </c>
      <c r="G17" s="172" t="s">
        <v>395</v>
      </c>
      <c r="H17" s="76" t="s">
        <v>391</v>
      </c>
      <c r="I17" s="76" t="s">
        <v>392</v>
      </c>
      <c r="J17" s="23" t="s">
        <v>408</v>
      </c>
    </row>
    <row r="18" spans="1:10" s="171" customFormat="1" ht="27.75" customHeight="1">
      <c r="A18" s="174"/>
      <c r="B18" s="174"/>
      <c r="C18" s="172" t="s">
        <v>386</v>
      </c>
      <c r="D18" s="172" t="s">
        <v>386</v>
      </c>
      <c r="E18" s="172" t="s">
        <v>409</v>
      </c>
      <c r="F18" s="76" t="s">
        <v>410</v>
      </c>
      <c r="G18" s="172" t="s">
        <v>238</v>
      </c>
      <c r="H18" s="76" t="s">
        <v>411</v>
      </c>
      <c r="I18" s="76" t="s">
        <v>392</v>
      </c>
      <c r="J18" s="23" t="s">
        <v>412</v>
      </c>
    </row>
    <row r="19" spans="1:10" s="171" customFormat="1" ht="27.75" customHeight="1">
      <c r="A19" s="174"/>
      <c r="B19" s="174"/>
      <c r="C19" s="172" t="s">
        <v>386</v>
      </c>
      <c r="D19" s="172" t="s">
        <v>413</v>
      </c>
      <c r="E19" s="172" t="s">
        <v>386</v>
      </c>
      <c r="F19" s="76" t="s">
        <v>386</v>
      </c>
      <c r="G19" s="172" t="s">
        <v>386</v>
      </c>
      <c r="H19" s="76" t="s">
        <v>386</v>
      </c>
      <c r="I19" s="76" t="s">
        <v>386</v>
      </c>
      <c r="J19" s="23" t="s">
        <v>386</v>
      </c>
    </row>
    <row r="20" spans="1:10" s="171" customFormat="1" ht="27.75" customHeight="1">
      <c r="A20" s="174"/>
      <c r="B20" s="174"/>
      <c r="C20" s="172" t="s">
        <v>386</v>
      </c>
      <c r="D20" s="172" t="s">
        <v>386</v>
      </c>
      <c r="E20" s="172" t="s">
        <v>414</v>
      </c>
      <c r="F20" s="76" t="s">
        <v>389</v>
      </c>
      <c r="G20" s="172" t="s">
        <v>390</v>
      </c>
      <c r="H20" s="76" t="s">
        <v>391</v>
      </c>
      <c r="I20" s="76" t="s">
        <v>392</v>
      </c>
      <c r="J20" s="23" t="s">
        <v>415</v>
      </c>
    </row>
    <row r="21" spans="1:10" s="171" customFormat="1" ht="27.75" customHeight="1">
      <c r="A21" s="174"/>
      <c r="B21" s="174"/>
      <c r="C21" s="172" t="s">
        <v>386</v>
      </c>
      <c r="D21" s="172" t="s">
        <v>386</v>
      </c>
      <c r="E21" s="172" t="s">
        <v>416</v>
      </c>
      <c r="F21" s="76" t="s">
        <v>389</v>
      </c>
      <c r="G21" s="172" t="s">
        <v>395</v>
      </c>
      <c r="H21" s="76" t="s">
        <v>391</v>
      </c>
      <c r="I21" s="76" t="s">
        <v>392</v>
      </c>
      <c r="J21" s="23" t="s">
        <v>417</v>
      </c>
    </row>
    <row r="22" spans="1:10" s="171" customFormat="1" ht="27.75" customHeight="1">
      <c r="A22" s="174"/>
      <c r="B22" s="174"/>
      <c r="C22" s="172" t="s">
        <v>386</v>
      </c>
      <c r="D22" s="172" t="s">
        <v>386</v>
      </c>
      <c r="E22" s="172" t="s">
        <v>418</v>
      </c>
      <c r="F22" s="76" t="s">
        <v>389</v>
      </c>
      <c r="G22" s="172" t="s">
        <v>390</v>
      </c>
      <c r="H22" s="76" t="s">
        <v>391</v>
      </c>
      <c r="I22" s="76" t="s">
        <v>392</v>
      </c>
      <c r="J22" s="23" t="s">
        <v>419</v>
      </c>
    </row>
    <row r="23" spans="1:10" s="171" customFormat="1" ht="27.75" customHeight="1">
      <c r="A23" s="174"/>
      <c r="B23" s="174"/>
      <c r="C23" s="172" t="s">
        <v>386</v>
      </c>
      <c r="D23" s="172" t="s">
        <v>386</v>
      </c>
      <c r="E23" s="172" t="s">
        <v>420</v>
      </c>
      <c r="F23" s="76" t="s">
        <v>410</v>
      </c>
      <c r="G23" s="172" t="s">
        <v>421</v>
      </c>
      <c r="H23" s="76" t="s">
        <v>391</v>
      </c>
      <c r="I23" s="76" t="s">
        <v>392</v>
      </c>
      <c r="J23" s="23" t="s">
        <v>422</v>
      </c>
    </row>
    <row r="24" spans="1:10" s="171" customFormat="1" ht="27.75" customHeight="1">
      <c r="A24" s="174"/>
      <c r="B24" s="174"/>
      <c r="C24" s="172" t="s">
        <v>386</v>
      </c>
      <c r="D24" s="172" t="s">
        <v>423</v>
      </c>
      <c r="E24" s="172" t="s">
        <v>386</v>
      </c>
      <c r="F24" s="76" t="s">
        <v>386</v>
      </c>
      <c r="G24" s="172" t="s">
        <v>386</v>
      </c>
      <c r="H24" s="76" t="s">
        <v>386</v>
      </c>
      <c r="I24" s="76" t="s">
        <v>386</v>
      </c>
      <c r="J24" s="23" t="s">
        <v>386</v>
      </c>
    </row>
    <row r="25" spans="1:10" s="171" customFormat="1" ht="27.75" customHeight="1">
      <c r="A25" s="174"/>
      <c r="B25" s="174"/>
      <c r="C25" s="172" t="s">
        <v>386</v>
      </c>
      <c r="D25" s="172" t="s">
        <v>386</v>
      </c>
      <c r="E25" s="172" t="s">
        <v>424</v>
      </c>
      <c r="F25" s="76" t="s">
        <v>410</v>
      </c>
      <c r="G25" s="172" t="s">
        <v>425</v>
      </c>
      <c r="H25" s="76" t="s">
        <v>426</v>
      </c>
      <c r="I25" s="76" t="s">
        <v>427</v>
      </c>
      <c r="J25" s="23" t="s">
        <v>428</v>
      </c>
    </row>
    <row r="26" spans="1:10" s="171" customFormat="1" ht="19.5" customHeight="1">
      <c r="A26" s="174"/>
      <c r="B26" s="174"/>
      <c r="C26" s="172" t="s">
        <v>429</v>
      </c>
      <c r="D26" s="172" t="s">
        <v>386</v>
      </c>
      <c r="E26" s="172" t="s">
        <v>386</v>
      </c>
      <c r="F26" s="76" t="s">
        <v>386</v>
      </c>
      <c r="G26" s="172" t="s">
        <v>386</v>
      </c>
      <c r="H26" s="76" t="s">
        <v>386</v>
      </c>
      <c r="I26" s="76" t="s">
        <v>386</v>
      </c>
      <c r="J26" s="23" t="s">
        <v>386</v>
      </c>
    </row>
    <row r="27" spans="1:10" s="171" customFormat="1" ht="21" customHeight="1">
      <c r="A27" s="174"/>
      <c r="B27" s="174"/>
      <c r="C27" s="172" t="s">
        <v>386</v>
      </c>
      <c r="D27" s="172" t="s">
        <v>430</v>
      </c>
      <c r="E27" s="172" t="s">
        <v>386</v>
      </c>
      <c r="F27" s="76" t="s">
        <v>386</v>
      </c>
      <c r="G27" s="172" t="s">
        <v>386</v>
      </c>
      <c r="H27" s="76" t="s">
        <v>386</v>
      </c>
      <c r="I27" s="76" t="s">
        <v>386</v>
      </c>
      <c r="J27" s="23" t="s">
        <v>386</v>
      </c>
    </row>
    <row r="28" spans="1:10" s="171" customFormat="1" ht="27.75" customHeight="1">
      <c r="A28" s="174"/>
      <c r="B28" s="174"/>
      <c r="C28" s="172" t="s">
        <v>386</v>
      </c>
      <c r="D28" s="172" t="s">
        <v>386</v>
      </c>
      <c r="E28" s="172" t="s">
        <v>431</v>
      </c>
      <c r="F28" s="76" t="s">
        <v>410</v>
      </c>
      <c r="G28" s="172" t="s">
        <v>432</v>
      </c>
      <c r="H28" s="76" t="s">
        <v>426</v>
      </c>
      <c r="I28" s="76" t="s">
        <v>427</v>
      </c>
      <c r="J28" s="23" t="s">
        <v>433</v>
      </c>
    </row>
    <row r="29" spans="1:10" s="171" customFormat="1" ht="24" customHeight="1">
      <c r="A29" s="174"/>
      <c r="B29" s="174"/>
      <c r="C29" s="172" t="s">
        <v>434</v>
      </c>
      <c r="D29" s="172" t="s">
        <v>386</v>
      </c>
      <c r="E29" s="172" t="s">
        <v>386</v>
      </c>
      <c r="F29" s="76" t="s">
        <v>386</v>
      </c>
      <c r="G29" s="172" t="s">
        <v>386</v>
      </c>
      <c r="H29" s="76" t="s">
        <v>386</v>
      </c>
      <c r="I29" s="76" t="s">
        <v>386</v>
      </c>
      <c r="J29" s="23" t="s">
        <v>386</v>
      </c>
    </row>
    <row r="30" spans="1:10" s="171" customFormat="1" ht="18.75" customHeight="1">
      <c r="A30" s="174"/>
      <c r="B30" s="174"/>
      <c r="C30" s="172" t="s">
        <v>386</v>
      </c>
      <c r="D30" s="172" t="s">
        <v>435</v>
      </c>
      <c r="E30" s="172" t="s">
        <v>386</v>
      </c>
      <c r="F30" s="76" t="s">
        <v>386</v>
      </c>
      <c r="G30" s="172" t="s">
        <v>386</v>
      </c>
      <c r="H30" s="76" t="s">
        <v>386</v>
      </c>
      <c r="I30" s="76" t="s">
        <v>386</v>
      </c>
      <c r="J30" s="23" t="s">
        <v>386</v>
      </c>
    </row>
    <row r="31" spans="1:10" s="171" customFormat="1" ht="27.75" customHeight="1">
      <c r="A31" s="174"/>
      <c r="B31" s="174"/>
      <c r="C31" s="172" t="s">
        <v>386</v>
      </c>
      <c r="D31" s="172" t="s">
        <v>386</v>
      </c>
      <c r="E31" s="172" t="s">
        <v>436</v>
      </c>
      <c r="F31" s="76" t="s">
        <v>389</v>
      </c>
      <c r="G31" s="172" t="s">
        <v>395</v>
      </c>
      <c r="H31" s="76" t="s">
        <v>391</v>
      </c>
      <c r="I31" s="76" t="s">
        <v>392</v>
      </c>
      <c r="J31" s="23" t="s">
        <v>437</v>
      </c>
    </row>
    <row r="32" spans="1:10" s="171" customFormat="1" ht="27.75" customHeight="1">
      <c r="A32" s="174"/>
      <c r="B32" s="174"/>
      <c r="C32" s="172" t="s">
        <v>386</v>
      </c>
      <c r="D32" s="172" t="s">
        <v>386</v>
      </c>
      <c r="E32" s="172" t="s">
        <v>438</v>
      </c>
      <c r="F32" s="76" t="s">
        <v>389</v>
      </c>
      <c r="G32" s="172" t="s">
        <v>395</v>
      </c>
      <c r="H32" s="76" t="s">
        <v>391</v>
      </c>
      <c r="I32" s="76" t="s">
        <v>392</v>
      </c>
      <c r="J32" s="23" t="s">
        <v>439</v>
      </c>
    </row>
    <row r="33" spans="1:10" s="171" customFormat="1" ht="48" customHeight="1">
      <c r="A33" s="73" t="s">
        <v>440</v>
      </c>
      <c r="B33" s="73" t="s">
        <v>441</v>
      </c>
      <c r="C33" s="174"/>
      <c r="D33" s="174"/>
      <c r="E33" s="174"/>
      <c r="F33" s="175"/>
      <c r="G33" s="174"/>
      <c r="H33" s="175"/>
      <c r="I33" s="175"/>
      <c r="J33" s="176"/>
    </row>
    <row r="34" spans="1:10" s="171" customFormat="1" ht="27.75" customHeight="1">
      <c r="A34" s="174"/>
      <c r="B34" s="174"/>
      <c r="C34" s="172" t="s">
        <v>385</v>
      </c>
      <c r="D34" s="172" t="s">
        <v>386</v>
      </c>
      <c r="E34" s="172" t="s">
        <v>386</v>
      </c>
      <c r="F34" s="76" t="s">
        <v>386</v>
      </c>
      <c r="G34" s="172" t="s">
        <v>386</v>
      </c>
      <c r="H34" s="76" t="s">
        <v>386</v>
      </c>
      <c r="I34" s="76" t="s">
        <v>386</v>
      </c>
      <c r="J34" s="23" t="s">
        <v>386</v>
      </c>
    </row>
    <row r="35" spans="1:10" s="171" customFormat="1" ht="27.75" customHeight="1">
      <c r="A35" s="174"/>
      <c r="B35" s="174"/>
      <c r="C35" s="172" t="s">
        <v>386</v>
      </c>
      <c r="D35" s="172" t="s">
        <v>387</v>
      </c>
      <c r="E35" s="172" t="s">
        <v>386</v>
      </c>
      <c r="F35" s="76" t="s">
        <v>386</v>
      </c>
      <c r="G35" s="172" t="s">
        <v>386</v>
      </c>
      <c r="H35" s="76" t="s">
        <v>386</v>
      </c>
      <c r="I35" s="76" t="s">
        <v>386</v>
      </c>
      <c r="J35" s="23" t="s">
        <v>386</v>
      </c>
    </row>
    <row r="36" spans="1:10" s="171" customFormat="1" ht="27.75" customHeight="1">
      <c r="A36" s="174"/>
      <c r="B36" s="174"/>
      <c r="C36" s="172" t="s">
        <v>386</v>
      </c>
      <c r="D36" s="172" t="s">
        <v>386</v>
      </c>
      <c r="E36" s="172" t="s">
        <v>442</v>
      </c>
      <c r="F36" s="76" t="s">
        <v>410</v>
      </c>
      <c r="G36" s="172" t="s">
        <v>443</v>
      </c>
      <c r="H36" s="76" t="s">
        <v>444</v>
      </c>
      <c r="I36" s="76" t="s">
        <v>392</v>
      </c>
      <c r="J36" s="23" t="s">
        <v>445</v>
      </c>
    </row>
    <row r="37" spans="1:10" s="171" customFormat="1" ht="18.75" customHeight="1">
      <c r="A37" s="174"/>
      <c r="B37" s="174"/>
      <c r="C37" s="172" t="s">
        <v>386</v>
      </c>
      <c r="D37" s="172" t="s">
        <v>413</v>
      </c>
      <c r="E37" s="172" t="s">
        <v>386</v>
      </c>
      <c r="F37" s="76" t="s">
        <v>386</v>
      </c>
      <c r="G37" s="172" t="s">
        <v>386</v>
      </c>
      <c r="H37" s="76" t="s">
        <v>386</v>
      </c>
      <c r="I37" s="76" t="s">
        <v>386</v>
      </c>
      <c r="J37" s="23" t="s">
        <v>386</v>
      </c>
    </row>
    <row r="38" spans="1:10" s="171" customFormat="1" ht="27.75" customHeight="1">
      <c r="A38" s="174"/>
      <c r="B38" s="174"/>
      <c r="C38" s="172" t="s">
        <v>386</v>
      </c>
      <c r="D38" s="172" t="s">
        <v>386</v>
      </c>
      <c r="E38" s="172" t="s">
        <v>446</v>
      </c>
      <c r="F38" s="76" t="s">
        <v>410</v>
      </c>
      <c r="G38" s="172" t="s">
        <v>421</v>
      </c>
      <c r="H38" s="76" t="s">
        <v>391</v>
      </c>
      <c r="I38" s="76" t="s">
        <v>392</v>
      </c>
      <c r="J38" s="23" t="s">
        <v>447</v>
      </c>
    </row>
    <row r="39" spans="1:10" s="171" customFormat="1" ht="21.75" customHeight="1">
      <c r="A39" s="174"/>
      <c r="B39" s="174"/>
      <c r="C39" s="172" t="s">
        <v>386</v>
      </c>
      <c r="D39" s="172" t="s">
        <v>423</v>
      </c>
      <c r="E39" s="172" t="s">
        <v>386</v>
      </c>
      <c r="F39" s="76" t="s">
        <v>386</v>
      </c>
      <c r="G39" s="172" t="s">
        <v>386</v>
      </c>
      <c r="H39" s="76" t="s">
        <v>386</v>
      </c>
      <c r="I39" s="76" t="s">
        <v>386</v>
      </c>
      <c r="J39" s="23" t="s">
        <v>386</v>
      </c>
    </row>
    <row r="40" spans="1:10" s="171" customFormat="1" ht="27.75" customHeight="1">
      <c r="A40" s="174"/>
      <c r="B40" s="174"/>
      <c r="C40" s="172" t="s">
        <v>386</v>
      </c>
      <c r="D40" s="172" t="s">
        <v>386</v>
      </c>
      <c r="E40" s="172" t="s">
        <v>448</v>
      </c>
      <c r="F40" s="76" t="s">
        <v>410</v>
      </c>
      <c r="G40" s="172" t="s">
        <v>449</v>
      </c>
      <c r="H40" s="76" t="s">
        <v>426</v>
      </c>
      <c r="I40" s="76" t="s">
        <v>427</v>
      </c>
      <c r="J40" s="23" t="s">
        <v>450</v>
      </c>
    </row>
    <row r="41" spans="1:10" s="171" customFormat="1" ht="27.75" customHeight="1">
      <c r="A41" s="174"/>
      <c r="B41" s="174"/>
      <c r="C41" s="172" t="s">
        <v>386</v>
      </c>
      <c r="D41" s="172" t="s">
        <v>451</v>
      </c>
      <c r="E41" s="172" t="s">
        <v>386</v>
      </c>
      <c r="F41" s="76" t="s">
        <v>386</v>
      </c>
      <c r="G41" s="172" t="s">
        <v>386</v>
      </c>
      <c r="H41" s="76" t="s">
        <v>386</v>
      </c>
      <c r="I41" s="76" t="s">
        <v>386</v>
      </c>
      <c r="J41" s="23" t="s">
        <v>386</v>
      </c>
    </row>
    <row r="42" spans="1:10" s="171" customFormat="1" ht="27.75" customHeight="1">
      <c r="A42" s="174"/>
      <c r="B42" s="174"/>
      <c r="C42" s="172" t="s">
        <v>386</v>
      </c>
      <c r="D42" s="172" t="s">
        <v>386</v>
      </c>
      <c r="E42" s="172" t="s">
        <v>452</v>
      </c>
      <c r="F42" s="76" t="s">
        <v>453</v>
      </c>
      <c r="G42" s="172" t="s">
        <v>454</v>
      </c>
      <c r="H42" s="76" t="s">
        <v>444</v>
      </c>
      <c r="I42" s="76" t="s">
        <v>392</v>
      </c>
      <c r="J42" s="23" t="s">
        <v>455</v>
      </c>
    </row>
    <row r="43" spans="1:10" s="171" customFormat="1" ht="27.75" customHeight="1">
      <c r="A43" s="174"/>
      <c r="B43" s="174"/>
      <c r="C43" s="172" t="s">
        <v>429</v>
      </c>
      <c r="D43" s="172" t="s">
        <v>386</v>
      </c>
      <c r="E43" s="172" t="s">
        <v>386</v>
      </c>
      <c r="F43" s="76" t="s">
        <v>386</v>
      </c>
      <c r="G43" s="172" t="s">
        <v>386</v>
      </c>
      <c r="H43" s="76" t="s">
        <v>386</v>
      </c>
      <c r="I43" s="76" t="s">
        <v>386</v>
      </c>
      <c r="J43" s="23" t="s">
        <v>386</v>
      </c>
    </row>
    <row r="44" spans="1:10" s="171" customFormat="1" ht="27.75" customHeight="1">
      <c r="A44" s="174"/>
      <c r="B44" s="174"/>
      <c r="C44" s="172" t="s">
        <v>386</v>
      </c>
      <c r="D44" s="172" t="s">
        <v>430</v>
      </c>
      <c r="E44" s="172" t="s">
        <v>386</v>
      </c>
      <c r="F44" s="76" t="s">
        <v>386</v>
      </c>
      <c r="G44" s="172" t="s">
        <v>386</v>
      </c>
      <c r="H44" s="76" t="s">
        <v>386</v>
      </c>
      <c r="I44" s="76" t="s">
        <v>386</v>
      </c>
      <c r="J44" s="23" t="s">
        <v>386</v>
      </c>
    </row>
    <row r="45" spans="1:10" s="171" customFormat="1" ht="27.75" customHeight="1">
      <c r="A45" s="174"/>
      <c r="B45" s="174"/>
      <c r="C45" s="172" t="s">
        <v>386</v>
      </c>
      <c r="D45" s="172" t="s">
        <v>386</v>
      </c>
      <c r="E45" s="172" t="s">
        <v>456</v>
      </c>
      <c r="F45" s="76" t="s">
        <v>389</v>
      </c>
      <c r="G45" s="172" t="s">
        <v>457</v>
      </c>
      <c r="H45" s="76" t="s">
        <v>391</v>
      </c>
      <c r="I45" s="76" t="s">
        <v>392</v>
      </c>
      <c r="J45" s="23" t="s">
        <v>458</v>
      </c>
    </row>
    <row r="46" spans="1:10" s="171" customFormat="1" ht="27.75" customHeight="1">
      <c r="A46" s="174"/>
      <c r="B46" s="174"/>
      <c r="C46" s="172" t="s">
        <v>386</v>
      </c>
      <c r="D46" s="172" t="s">
        <v>459</v>
      </c>
      <c r="E46" s="172" t="s">
        <v>386</v>
      </c>
      <c r="F46" s="76" t="s">
        <v>386</v>
      </c>
      <c r="G46" s="172" t="s">
        <v>386</v>
      </c>
      <c r="H46" s="76" t="s">
        <v>386</v>
      </c>
      <c r="I46" s="76" t="s">
        <v>386</v>
      </c>
      <c r="J46" s="23" t="s">
        <v>386</v>
      </c>
    </row>
    <row r="47" spans="1:10" s="171" customFormat="1" ht="27.75" customHeight="1">
      <c r="A47" s="174"/>
      <c r="B47" s="174"/>
      <c r="C47" s="172" t="s">
        <v>386</v>
      </c>
      <c r="D47" s="172" t="s">
        <v>386</v>
      </c>
      <c r="E47" s="172" t="s">
        <v>460</v>
      </c>
      <c r="F47" s="76" t="s">
        <v>389</v>
      </c>
      <c r="G47" s="172" t="s">
        <v>457</v>
      </c>
      <c r="H47" s="76" t="s">
        <v>391</v>
      </c>
      <c r="I47" s="76" t="s">
        <v>392</v>
      </c>
      <c r="J47" s="23" t="s">
        <v>461</v>
      </c>
    </row>
    <row r="48" spans="1:10" s="171" customFormat="1" ht="27.75" customHeight="1">
      <c r="A48" s="174"/>
      <c r="B48" s="174"/>
      <c r="C48" s="172" t="s">
        <v>434</v>
      </c>
      <c r="D48" s="172" t="s">
        <v>386</v>
      </c>
      <c r="E48" s="172" t="s">
        <v>386</v>
      </c>
      <c r="F48" s="76" t="s">
        <v>386</v>
      </c>
      <c r="G48" s="172" t="s">
        <v>386</v>
      </c>
      <c r="H48" s="76" t="s">
        <v>386</v>
      </c>
      <c r="I48" s="76" t="s">
        <v>386</v>
      </c>
      <c r="J48" s="23" t="s">
        <v>386</v>
      </c>
    </row>
    <row r="49" spans="1:10" s="171" customFormat="1" ht="27.75" customHeight="1">
      <c r="A49" s="174"/>
      <c r="B49" s="174"/>
      <c r="C49" s="172" t="s">
        <v>386</v>
      </c>
      <c r="D49" s="172" t="s">
        <v>435</v>
      </c>
      <c r="E49" s="172" t="s">
        <v>386</v>
      </c>
      <c r="F49" s="76" t="s">
        <v>386</v>
      </c>
      <c r="G49" s="172" t="s">
        <v>386</v>
      </c>
      <c r="H49" s="76" t="s">
        <v>386</v>
      </c>
      <c r="I49" s="76" t="s">
        <v>386</v>
      </c>
      <c r="J49" s="23" t="s">
        <v>386</v>
      </c>
    </row>
    <row r="50" spans="1:10" s="171" customFormat="1" ht="27.75" customHeight="1">
      <c r="A50" s="174"/>
      <c r="B50" s="174"/>
      <c r="C50" s="172" t="s">
        <v>386</v>
      </c>
      <c r="D50" s="172" t="s">
        <v>386</v>
      </c>
      <c r="E50" s="172" t="s">
        <v>462</v>
      </c>
      <c r="F50" s="76" t="s">
        <v>389</v>
      </c>
      <c r="G50" s="172" t="s">
        <v>390</v>
      </c>
      <c r="H50" s="76" t="s">
        <v>391</v>
      </c>
      <c r="I50" s="76" t="s">
        <v>392</v>
      </c>
      <c r="J50" s="23" t="s">
        <v>463</v>
      </c>
    </row>
    <row r="51" spans="1:10" s="171" customFormat="1" ht="39" customHeight="1">
      <c r="A51" s="73" t="s">
        <v>464</v>
      </c>
      <c r="B51" s="73" t="s">
        <v>465</v>
      </c>
      <c r="C51" s="174"/>
      <c r="D51" s="174"/>
      <c r="E51" s="174"/>
      <c r="F51" s="175"/>
      <c r="G51" s="174"/>
      <c r="H51" s="175"/>
      <c r="I51" s="175"/>
      <c r="J51" s="176"/>
    </row>
    <row r="52" spans="1:10" s="171" customFormat="1" ht="27.75" customHeight="1">
      <c r="A52" s="174"/>
      <c r="B52" s="174"/>
      <c r="C52" s="172" t="s">
        <v>385</v>
      </c>
      <c r="D52" s="172" t="s">
        <v>386</v>
      </c>
      <c r="E52" s="172" t="s">
        <v>386</v>
      </c>
      <c r="F52" s="76" t="s">
        <v>386</v>
      </c>
      <c r="G52" s="172" t="s">
        <v>386</v>
      </c>
      <c r="H52" s="76" t="s">
        <v>386</v>
      </c>
      <c r="I52" s="76" t="s">
        <v>386</v>
      </c>
      <c r="J52" s="23" t="s">
        <v>386</v>
      </c>
    </row>
    <row r="53" spans="1:10" s="171" customFormat="1" ht="27.75" customHeight="1">
      <c r="A53" s="174"/>
      <c r="B53" s="174"/>
      <c r="C53" s="172" t="s">
        <v>386</v>
      </c>
      <c r="D53" s="172" t="s">
        <v>387</v>
      </c>
      <c r="E53" s="172" t="s">
        <v>386</v>
      </c>
      <c r="F53" s="76" t="s">
        <v>386</v>
      </c>
      <c r="G53" s="172" t="s">
        <v>386</v>
      </c>
      <c r="H53" s="76" t="s">
        <v>386</v>
      </c>
      <c r="I53" s="76" t="s">
        <v>386</v>
      </c>
      <c r="J53" s="23" t="s">
        <v>386</v>
      </c>
    </row>
    <row r="54" spans="1:10" s="171" customFormat="1" ht="27.75" customHeight="1">
      <c r="A54" s="174"/>
      <c r="B54" s="174"/>
      <c r="C54" s="172" t="s">
        <v>386</v>
      </c>
      <c r="D54" s="172" t="s">
        <v>386</v>
      </c>
      <c r="E54" s="172" t="s">
        <v>466</v>
      </c>
      <c r="F54" s="76" t="s">
        <v>389</v>
      </c>
      <c r="G54" s="172" t="s">
        <v>390</v>
      </c>
      <c r="H54" s="76" t="s">
        <v>391</v>
      </c>
      <c r="I54" s="76" t="s">
        <v>392</v>
      </c>
      <c r="J54" s="23" t="s">
        <v>467</v>
      </c>
    </row>
    <row r="55" spans="1:10" s="171" customFormat="1" ht="27.75" customHeight="1">
      <c r="A55" s="174"/>
      <c r="B55" s="174"/>
      <c r="C55" s="172" t="s">
        <v>386</v>
      </c>
      <c r="D55" s="172" t="s">
        <v>386</v>
      </c>
      <c r="E55" s="172" t="s">
        <v>468</v>
      </c>
      <c r="F55" s="76" t="s">
        <v>410</v>
      </c>
      <c r="G55" s="172" t="s">
        <v>421</v>
      </c>
      <c r="H55" s="76" t="s">
        <v>391</v>
      </c>
      <c r="I55" s="76" t="s">
        <v>392</v>
      </c>
      <c r="J55" s="23" t="s">
        <v>467</v>
      </c>
    </row>
    <row r="56" spans="1:10" s="171" customFormat="1" ht="27.75" customHeight="1">
      <c r="A56" s="174"/>
      <c r="B56" s="174"/>
      <c r="C56" s="172" t="s">
        <v>386</v>
      </c>
      <c r="D56" s="172" t="s">
        <v>386</v>
      </c>
      <c r="E56" s="172" t="s">
        <v>469</v>
      </c>
      <c r="F56" s="76" t="s">
        <v>389</v>
      </c>
      <c r="G56" s="172" t="s">
        <v>470</v>
      </c>
      <c r="H56" s="76" t="s">
        <v>471</v>
      </c>
      <c r="I56" s="76" t="s">
        <v>392</v>
      </c>
      <c r="J56" s="23" t="s">
        <v>467</v>
      </c>
    </row>
    <row r="57" spans="1:10" s="171" customFormat="1" ht="27.75" customHeight="1">
      <c r="A57" s="174"/>
      <c r="B57" s="174"/>
      <c r="C57" s="172" t="s">
        <v>386</v>
      </c>
      <c r="D57" s="172" t="s">
        <v>386</v>
      </c>
      <c r="E57" s="172" t="s">
        <v>472</v>
      </c>
      <c r="F57" s="76" t="s">
        <v>410</v>
      </c>
      <c r="G57" s="172" t="s">
        <v>473</v>
      </c>
      <c r="H57" s="76" t="s">
        <v>471</v>
      </c>
      <c r="I57" s="76" t="s">
        <v>392</v>
      </c>
      <c r="J57" s="23" t="s">
        <v>467</v>
      </c>
    </row>
    <row r="58" spans="1:10" s="171" customFormat="1" ht="27.75" customHeight="1">
      <c r="A58" s="174"/>
      <c r="B58" s="174"/>
      <c r="C58" s="172" t="s">
        <v>386</v>
      </c>
      <c r="D58" s="172" t="s">
        <v>386</v>
      </c>
      <c r="E58" s="172" t="s">
        <v>474</v>
      </c>
      <c r="F58" s="76" t="s">
        <v>410</v>
      </c>
      <c r="G58" s="172" t="s">
        <v>421</v>
      </c>
      <c r="H58" s="76" t="s">
        <v>471</v>
      </c>
      <c r="I58" s="76" t="s">
        <v>392</v>
      </c>
      <c r="J58" s="23" t="s">
        <v>467</v>
      </c>
    </row>
    <row r="59" spans="1:10" s="171" customFormat="1" ht="27.75" customHeight="1">
      <c r="A59" s="174"/>
      <c r="B59" s="174"/>
      <c r="C59" s="172" t="s">
        <v>386</v>
      </c>
      <c r="D59" s="172" t="s">
        <v>413</v>
      </c>
      <c r="E59" s="172" t="s">
        <v>386</v>
      </c>
      <c r="F59" s="76" t="s">
        <v>386</v>
      </c>
      <c r="G59" s="172" t="s">
        <v>386</v>
      </c>
      <c r="H59" s="76" t="s">
        <v>386</v>
      </c>
      <c r="I59" s="76" t="s">
        <v>386</v>
      </c>
      <c r="J59" s="23" t="s">
        <v>386</v>
      </c>
    </row>
    <row r="60" spans="1:10" s="171" customFormat="1" ht="27.75" customHeight="1">
      <c r="A60" s="174"/>
      <c r="B60" s="174"/>
      <c r="C60" s="172" t="s">
        <v>386</v>
      </c>
      <c r="D60" s="172" t="s">
        <v>386</v>
      </c>
      <c r="E60" s="172" t="s">
        <v>475</v>
      </c>
      <c r="F60" s="76" t="s">
        <v>410</v>
      </c>
      <c r="G60" s="172" t="s">
        <v>476</v>
      </c>
      <c r="H60" s="76" t="s">
        <v>391</v>
      </c>
      <c r="I60" s="76" t="s">
        <v>427</v>
      </c>
      <c r="J60" s="23" t="s">
        <v>467</v>
      </c>
    </row>
    <row r="61" spans="1:10" s="171" customFormat="1" ht="27.75" customHeight="1">
      <c r="A61" s="174"/>
      <c r="B61" s="174"/>
      <c r="C61" s="172" t="s">
        <v>386</v>
      </c>
      <c r="D61" s="172" t="s">
        <v>386</v>
      </c>
      <c r="E61" s="172" t="s">
        <v>477</v>
      </c>
      <c r="F61" s="76" t="s">
        <v>410</v>
      </c>
      <c r="G61" s="172" t="s">
        <v>478</v>
      </c>
      <c r="H61" s="76" t="s">
        <v>391</v>
      </c>
      <c r="I61" s="76" t="s">
        <v>427</v>
      </c>
      <c r="J61" s="23" t="s">
        <v>467</v>
      </c>
    </row>
    <row r="62" spans="1:10" s="171" customFormat="1" ht="27.75" customHeight="1">
      <c r="A62" s="174"/>
      <c r="B62" s="174"/>
      <c r="C62" s="172" t="s">
        <v>386</v>
      </c>
      <c r="D62" s="172" t="s">
        <v>386</v>
      </c>
      <c r="E62" s="172" t="s">
        <v>479</v>
      </c>
      <c r="F62" s="76" t="s">
        <v>410</v>
      </c>
      <c r="G62" s="172" t="s">
        <v>480</v>
      </c>
      <c r="H62" s="76" t="s">
        <v>391</v>
      </c>
      <c r="I62" s="76" t="s">
        <v>427</v>
      </c>
      <c r="J62" s="23" t="s">
        <v>467</v>
      </c>
    </row>
    <row r="63" spans="1:10" s="171" customFormat="1" ht="27.75" customHeight="1">
      <c r="A63" s="174"/>
      <c r="B63" s="174"/>
      <c r="C63" s="172" t="s">
        <v>386</v>
      </c>
      <c r="D63" s="172" t="s">
        <v>386</v>
      </c>
      <c r="E63" s="172" t="s">
        <v>481</v>
      </c>
      <c r="F63" s="76" t="s">
        <v>410</v>
      </c>
      <c r="G63" s="172" t="s">
        <v>457</v>
      </c>
      <c r="H63" s="76" t="s">
        <v>391</v>
      </c>
      <c r="I63" s="76" t="s">
        <v>427</v>
      </c>
      <c r="J63" s="23" t="s">
        <v>467</v>
      </c>
    </row>
    <row r="64" spans="1:10" s="171" customFormat="1" ht="27.75" customHeight="1">
      <c r="A64" s="174"/>
      <c r="B64" s="174"/>
      <c r="C64" s="172" t="s">
        <v>386</v>
      </c>
      <c r="D64" s="172" t="s">
        <v>386</v>
      </c>
      <c r="E64" s="172" t="s">
        <v>482</v>
      </c>
      <c r="F64" s="76" t="s">
        <v>410</v>
      </c>
      <c r="G64" s="172" t="s">
        <v>390</v>
      </c>
      <c r="H64" s="76" t="s">
        <v>391</v>
      </c>
      <c r="I64" s="76" t="s">
        <v>427</v>
      </c>
      <c r="J64" s="23" t="s">
        <v>467</v>
      </c>
    </row>
    <row r="65" spans="1:10" s="171" customFormat="1" ht="27.75" customHeight="1">
      <c r="A65" s="174"/>
      <c r="B65" s="174"/>
      <c r="C65" s="172" t="s">
        <v>386</v>
      </c>
      <c r="D65" s="172" t="s">
        <v>386</v>
      </c>
      <c r="E65" s="172" t="s">
        <v>483</v>
      </c>
      <c r="F65" s="76" t="s">
        <v>410</v>
      </c>
      <c r="G65" s="172" t="s">
        <v>395</v>
      </c>
      <c r="H65" s="76" t="s">
        <v>391</v>
      </c>
      <c r="I65" s="76" t="s">
        <v>427</v>
      </c>
      <c r="J65" s="23" t="s">
        <v>467</v>
      </c>
    </row>
    <row r="66" spans="1:10" s="171" customFormat="1" ht="27.75" customHeight="1">
      <c r="A66" s="174"/>
      <c r="B66" s="174"/>
      <c r="C66" s="172" t="s">
        <v>386</v>
      </c>
      <c r="D66" s="172" t="s">
        <v>386</v>
      </c>
      <c r="E66" s="172" t="s">
        <v>484</v>
      </c>
      <c r="F66" s="76" t="s">
        <v>410</v>
      </c>
      <c r="G66" s="172" t="s">
        <v>390</v>
      </c>
      <c r="H66" s="76" t="s">
        <v>391</v>
      </c>
      <c r="I66" s="76" t="s">
        <v>427</v>
      </c>
      <c r="J66" s="23" t="s">
        <v>467</v>
      </c>
    </row>
    <row r="67" spans="1:10" s="171" customFormat="1" ht="27.75" customHeight="1">
      <c r="A67" s="174"/>
      <c r="B67" s="174"/>
      <c r="C67" s="172" t="s">
        <v>386</v>
      </c>
      <c r="D67" s="172" t="s">
        <v>423</v>
      </c>
      <c r="E67" s="172" t="s">
        <v>386</v>
      </c>
      <c r="F67" s="76" t="s">
        <v>386</v>
      </c>
      <c r="G67" s="172" t="s">
        <v>386</v>
      </c>
      <c r="H67" s="76" t="s">
        <v>386</v>
      </c>
      <c r="I67" s="76" t="s">
        <v>386</v>
      </c>
      <c r="J67" s="23" t="s">
        <v>386</v>
      </c>
    </row>
    <row r="68" spans="1:10" s="171" customFormat="1" ht="27.75" customHeight="1">
      <c r="A68" s="174"/>
      <c r="B68" s="174"/>
      <c r="C68" s="172" t="s">
        <v>386</v>
      </c>
      <c r="D68" s="172" t="s">
        <v>386</v>
      </c>
      <c r="E68" s="172" t="s">
        <v>485</v>
      </c>
      <c r="F68" s="76" t="s">
        <v>486</v>
      </c>
      <c r="G68" s="172" t="s">
        <v>487</v>
      </c>
      <c r="H68" s="76" t="s">
        <v>426</v>
      </c>
      <c r="I68" s="76" t="s">
        <v>427</v>
      </c>
      <c r="J68" s="23" t="s">
        <v>467</v>
      </c>
    </row>
    <row r="69" spans="1:10" s="171" customFormat="1" ht="27.75" customHeight="1">
      <c r="A69" s="174"/>
      <c r="B69" s="174"/>
      <c r="C69" s="172" t="s">
        <v>429</v>
      </c>
      <c r="D69" s="172" t="s">
        <v>386</v>
      </c>
      <c r="E69" s="172" t="s">
        <v>386</v>
      </c>
      <c r="F69" s="76" t="s">
        <v>386</v>
      </c>
      <c r="G69" s="172" t="s">
        <v>386</v>
      </c>
      <c r="H69" s="76" t="s">
        <v>386</v>
      </c>
      <c r="I69" s="76" t="s">
        <v>386</v>
      </c>
      <c r="J69" s="23" t="s">
        <v>386</v>
      </c>
    </row>
    <row r="70" spans="1:10" s="171" customFormat="1" ht="27.75" customHeight="1">
      <c r="A70" s="174"/>
      <c r="B70" s="174"/>
      <c r="C70" s="172" t="s">
        <v>386</v>
      </c>
      <c r="D70" s="172" t="s">
        <v>430</v>
      </c>
      <c r="E70" s="172" t="s">
        <v>386</v>
      </c>
      <c r="F70" s="76" t="s">
        <v>386</v>
      </c>
      <c r="G70" s="172" t="s">
        <v>386</v>
      </c>
      <c r="H70" s="76" t="s">
        <v>386</v>
      </c>
      <c r="I70" s="76" t="s">
        <v>386</v>
      </c>
      <c r="J70" s="23" t="s">
        <v>386</v>
      </c>
    </row>
    <row r="71" spans="1:10" s="171" customFormat="1" ht="27.75" customHeight="1">
      <c r="A71" s="174"/>
      <c r="B71" s="174"/>
      <c r="C71" s="172" t="s">
        <v>386</v>
      </c>
      <c r="D71" s="172" t="s">
        <v>386</v>
      </c>
      <c r="E71" s="172" t="s">
        <v>488</v>
      </c>
      <c r="F71" s="76" t="s">
        <v>410</v>
      </c>
      <c r="G71" s="172" t="s">
        <v>489</v>
      </c>
      <c r="H71" s="76" t="s">
        <v>426</v>
      </c>
      <c r="I71" s="76" t="s">
        <v>427</v>
      </c>
      <c r="J71" s="23" t="s">
        <v>467</v>
      </c>
    </row>
    <row r="72" spans="1:10" s="171" customFormat="1" ht="27.75" customHeight="1">
      <c r="A72" s="174"/>
      <c r="B72" s="174"/>
      <c r="C72" s="172" t="s">
        <v>386</v>
      </c>
      <c r="D72" s="172" t="s">
        <v>459</v>
      </c>
      <c r="E72" s="172" t="s">
        <v>386</v>
      </c>
      <c r="F72" s="76" t="s">
        <v>386</v>
      </c>
      <c r="G72" s="172" t="s">
        <v>386</v>
      </c>
      <c r="H72" s="76" t="s">
        <v>386</v>
      </c>
      <c r="I72" s="76" t="s">
        <v>386</v>
      </c>
      <c r="J72" s="23" t="s">
        <v>386</v>
      </c>
    </row>
    <row r="73" spans="1:10" s="171" customFormat="1" ht="27.75" customHeight="1">
      <c r="A73" s="174"/>
      <c r="B73" s="174"/>
      <c r="C73" s="172" t="s">
        <v>386</v>
      </c>
      <c r="D73" s="172" t="s">
        <v>386</v>
      </c>
      <c r="E73" s="172" t="s">
        <v>490</v>
      </c>
      <c r="F73" s="76" t="s">
        <v>410</v>
      </c>
      <c r="G73" s="172" t="s">
        <v>491</v>
      </c>
      <c r="H73" s="76" t="s">
        <v>426</v>
      </c>
      <c r="I73" s="76" t="s">
        <v>427</v>
      </c>
      <c r="J73" s="23" t="s">
        <v>467</v>
      </c>
    </row>
    <row r="74" spans="1:10" s="171" customFormat="1" ht="27.75" customHeight="1">
      <c r="A74" s="174"/>
      <c r="B74" s="174"/>
      <c r="C74" s="172" t="s">
        <v>434</v>
      </c>
      <c r="D74" s="172" t="s">
        <v>386</v>
      </c>
      <c r="E74" s="172" t="s">
        <v>386</v>
      </c>
      <c r="F74" s="76" t="s">
        <v>386</v>
      </c>
      <c r="G74" s="172" t="s">
        <v>386</v>
      </c>
      <c r="H74" s="76" t="s">
        <v>386</v>
      </c>
      <c r="I74" s="76" t="s">
        <v>386</v>
      </c>
      <c r="J74" s="23" t="s">
        <v>386</v>
      </c>
    </row>
    <row r="75" spans="1:10" s="171" customFormat="1" ht="27.75" customHeight="1">
      <c r="A75" s="174"/>
      <c r="B75" s="174"/>
      <c r="C75" s="172" t="s">
        <v>386</v>
      </c>
      <c r="D75" s="172" t="s">
        <v>435</v>
      </c>
      <c r="E75" s="172" t="s">
        <v>386</v>
      </c>
      <c r="F75" s="76" t="s">
        <v>386</v>
      </c>
      <c r="G75" s="172" t="s">
        <v>386</v>
      </c>
      <c r="H75" s="76" t="s">
        <v>386</v>
      </c>
      <c r="I75" s="76" t="s">
        <v>386</v>
      </c>
      <c r="J75" s="23" t="s">
        <v>386</v>
      </c>
    </row>
    <row r="76" spans="1:10" s="171" customFormat="1" ht="27.75" customHeight="1">
      <c r="A76" s="174"/>
      <c r="B76" s="174"/>
      <c r="C76" s="172" t="s">
        <v>386</v>
      </c>
      <c r="D76" s="172" t="s">
        <v>386</v>
      </c>
      <c r="E76" s="172" t="s">
        <v>492</v>
      </c>
      <c r="F76" s="76" t="s">
        <v>389</v>
      </c>
      <c r="G76" s="172" t="s">
        <v>390</v>
      </c>
      <c r="H76" s="76" t="s">
        <v>391</v>
      </c>
      <c r="I76" s="76" t="s">
        <v>392</v>
      </c>
      <c r="J76" s="23" t="s">
        <v>493</v>
      </c>
    </row>
    <row r="77" spans="1:10" s="171" customFormat="1" ht="52.5" customHeight="1">
      <c r="A77" s="73" t="s">
        <v>494</v>
      </c>
      <c r="B77" s="73" t="s">
        <v>495</v>
      </c>
      <c r="C77" s="174"/>
      <c r="D77" s="174"/>
      <c r="E77" s="174"/>
      <c r="F77" s="175"/>
      <c r="G77" s="174"/>
      <c r="H77" s="175"/>
      <c r="I77" s="175"/>
      <c r="J77" s="176"/>
    </row>
    <row r="78" spans="1:10" s="171" customFormat="1" ht="27.75" customHeight="1">
      <c r="A78" s="174"/>
      <c r="B78" s="174"/>
      <c r="C78" s="172" t="s">
        <v>385</v>
      </c>
      <c r="D78" s="172" t="s">
        <v>386</v>
      </c>
      <c r="E78" s="172" t="s">
        <v>386</v>
      </c>
      <c r="F78" s="76" t="s">
        <v>386</v>
      </c>
      <c r="G78" s="172" t="s">
        <v>386</v>
      </c>
      <c r="H78" s="76" t="s">
        <v>386</v>
      </c>
      <c r="I78" s="76" t="s">
        <v>386</v>
      </c>
      <c r="J78" s="23" t="s">
        <v>386</v>
      </c>
    </row>
    <row r="79" spans="1:10" s="171" customFormat="1" ht="27.75" customHeight="1">
      <c r="A79" s="174"/>
      <c r="B79" s="174"/>
      <c r="C79" s="172" t="s">
        <v>386</v>
      </c>
      <c r="D79" s="172" t="s">
        <v>387</v>
      </c>
      <c r="E79" s="172" t="s">
        <v>386</v>
      </c>
      <c r="F79" s="76" t="s">
        <v>386</v>
      </c>
      <c r="G79" s="172" t="s">
        <v>386</v>
      </c>
      <c r="H79" s="76" t="s">
        <v>386</v>
      </c>
      <c r="I79" s="76" t="s">
        <v>386</v>
      </c>
      <c r="J79" s="23" t="s">
        <v>386</v>
      </c>
    </row>
    <row r="80" spans="1:10" s="171" customFormat="1" ht="27.75" customHeight="1">
      <c r="A80" s="174"/>
      <c r="B80" s="174"/>
      <c r="C80" s="172" t="s">
        <v>386</v>
      </c>
      <c r="D80" s="172" t="s">
        <v>386</v>
      </c>
      <c r="E80" s="172" t="s">
        <v>496</v>
      </c>
      <c r="F80" s="76" t="s">
        <v>410</v>
      </c>
      <c r="G80" s="172" t="s">
        <v>497</v>
      </c>
      <c r="H80" s="76" t="s">
        <v>471</v>
      </c>
      <c r="I80" s="76" t="s">
        <v>392</v>
      </c>
      <c r="J80" s="23" t="s">
        <v>498</v>
      </c>
    </row>
    <row r="81" spans="1:10" s="171" customFormat="1" ht="27.75" customHeight="1">
      <c r="A81" s="174"/>
      <c r="B81" s="174"/>
      <c r="C81" s="172" t="s">
        <v>386</v>
      </c>
      <c r="D81" s="172" t="s">
        <v>413</v>
      </c>
      <c r="E81" s="172" t="s">
        <v>386</v>
      </c>
      <c r="F81" s="76" t="s">
        <v>386</v>
      </c>
      <c r="G81" s="172" t="s">
        <v>386</v>
      </c>
      <c r="H81" s="76" t="s">
        <v>386</v>
      </c>
      <c r="I81" s="76" t="s">
        <v>386</v>
      </c>
      <c r="J81" s="23" t="s">
        <v>386</v>
      </c>
    </row>
    <row r="82" spans="1:10" s="171" customFormat="1" ht="27.75" customHeight="1">
      <c r="A82" s="174"/>
      <c r="B82" s="174"/>
      <c r="C82" s="172" t="s">
        <v>386</v>
      </c>
      <c r="D82" s="172" t="s">
        <v>386</v>
      </c>
      <c r="E82" s="172" t="s">
        <v>499</v>
      </c>
      <c r="F82" s="76" t="s">
        <v>410</v>
      </c>
      <c r="G82" s="172" t="s">
        <v>421</v>
      </c>
      <c r="H82" s="76" t="s">
        <v>391</v>
      </c>
      <c r="I82" s="76" t="s">
        <v>392</v>
      </c>
      <c r="J82" s="23" t="s">
        <v>500</v>
      </c>
    </row>
    <row r="83" spans="1:10" s="171" customFormat="1" ht="27.75" customHeight="1">
      <c r="A83" s="174"/>
      <c r="B83" s="174"/>
      <c r="C83" s="172" t="s">
        <v>386</v>
      </c>
      <c r="D83" s="172" t="s">
        <v>386</v>
      </c>
      <c r="E83" s="172" t="s">
        <v>501</v>
      </c>
      <c r="F83" s="76" t="s">
        <v>410</v>
      </c>
      <c r="G83" s="172" t="s">
        <v>421</v>
      </c>
      <c r="H83" s="76" t="s">
        <v>391</v>
      </c>
      <c r="I83" s="76" t="s">
        <v>392</v>
      </c>
      <c r="J83" s="23" t="s">
        <v>502</v>
      </c>
    </row>
    <row r="84" spans="1:10" s="171" customFormat="1" ht="27.75" customHeight="1">
      <c r="A84" s="174"/>
      <c r="B84" s="174"/>
      <c r="C84" s="172" t="s">
        <v>386</v>
      </c>
      <c r="D84" s="172" t="s">
        <v>386</v>
      </c>
      <c r="E84" s="172" t="s">
        <v>503</v>
      </c>
      <c r="F84" s="76" t="s">
        <v>410</v>
      </c>
      <c r="G84" s="172" t="s">
        <v>421</v>
      </c>
      <c r="H84" s="76" t="s">
        <v>391</v>
      </c>
      <c r="I84" s="76" t="s">
        <v>392</v>
      </c>
      <c r="J84" s="23" t="s">
        <v>504</v>
      </c>
    </row>
    <row r="85" spans="1:10" s="171" customFormat="1" ht="27.75" customHeight="1">
      <c r="A85" s="174"/>
      <c r="B85" s="174"/>
      <c r="C85" s="172" t="s">
        <v>429</v>
      </c>
      <c r="D85" s="172" t="s">
        <v>386</v>
      </c>
      <c r="E85" s="172" t="s">
        <v>386</v>
      </c>
      <c r="F85" s="76" t="s">
        <v>386</v>
      </c>
      <c r="G85" s="172" t="s">
        <v>386</v>
      </c>
      <c r="H85" s="76" t="s">
        <v>386</v>
      </c>
      <c r="I85" s="76" t="s">
        <v>386</v>
      </c>
      <c r="J85" s="23" t="s">
        <v>386</v>
      </c>
    </row>
    <row r="86" spans="1:10" s="171" customFormat="1" ht="27.75" customHeight="1">
      <c r="A86" s="174"/>
      <c r="B86" s="174"/>
      <c r="C86" s="172" t="s">
        <v>386</v>
      </c>
      <c r="D86" s="172" t="s">
        <v>430</v>
      </c>
      <c r="E86" s="172" t="s">
        <v>386</v>
      </c>
      <c r="F86" s="76" t="s">
        <v>386</v>
      </c>
      <c r="G86" s="172" t="s">
        <v>386</v>
      </c>
      <c r="H86" s="76" t="s">
        <v>386</v>
      </c>
      <c r="I86" s="76" t="s">
        <v>386</v>
      </c>
      <c r="J86" s="23" t="s">
        <v>386</v>
      </c>
    </row>
    <row r="87" spans="1:10" s="171" customFormat="1" ht="27.75" customHeight="1">
      <c r="A87" s="174"/>
      <c r="B87" s="174"/>
      <c r="C87" s="172" t="s">
        <v>386</v>
      </c>
      <c r="D87" s="172" t="s">
        <v>386</v>
      </c>
      <c r="E87" s="172" t="s">
        <v>505</v>
      </c>
      <c r="F87" s="76" t="s">
        <v>410</v>
      </c>
      <c r="G87" s="172" t="s">
        <v>432</v>
      </c>
      <c r="H87" s="76" t="s">
        <v>426</v>
      </c>
      <c r="I87" s="76" t="s">
        <v>427</v>
      </c>
      <c r="J87" s="23" t="s">
        <v>506</v>
      </c>
    </row>
    <row r="88" spans="1:10" s="171" customFormat="1" ht="27.75" customHeight="1">
      <c r="A88" s="174"/>
      <c r="B88" s="174"/>
      <c r="C88" s="172" t="s">
        <v>386</v>
      </c>
      <c r="D88" s="172" t="s">
        <v>459</v>
      </c>
      <c r="E88" s="172" t="s">
        <v>386</v>
      </c>
      <c r="F88" s="76" t="s">
        <v>386</v>
      </c>
      <c r="G88" s="172" t="s">
        <v>386</v>
      </c>
      <c r="H88" s="76" t="s">
        <v>386</v>
      </c>
      <c r="I88" s="76" t="s">
        <v>386</v>
      </c>
      <c r="J88" s="23" t="s">
        <v>386</v>
      </c>
    </row>
    <row r="89" spans="1:10" s="171" customFormat="1" ht="27.75" customHeight="1">
      <c r="A89" s="174"/>
      <c r="B89" s="174"/>
      <c r="C89" s="172" t="s">
        <v>386</v>
      </c>
      <c r="D89" s="172" t="s">
        <v>386</v>
      </c>
      <c r="E89" s="172" t="s">
        <v>507</v>
      </c>
      <c r="F89" s="76" t="s">
        <v>410</v>
      </c>
      <c r="G89" s="172" t="s">
        <v>432</v>
      </c>
      <c r="H89" s="76" t="s">
        <v>426</v>
      </c>
      <c r="I89" s="76" t="s">
        <v>427</v>
      </c>
      <c r="J89" s="23" t="s">
        <v>508</v>
      </c>
    </row>
    <row r="90" spans="1:10" s="171" customFormat="1" ht="27.75" customHeight="1">
      <c r="A90" s="174"/>
      <c r="B90" s="174"/>
      <c r="C90" s="172" t="s">
        <v>434</v>
      </c>
      <c r="D90" s="172" t="s">
        <v>386</v>
      </c>
      <c r="E90" s="172" t="s">
        <v>386</v>
      </c>
      <c r="F90" s="76" t="s">
        <v>386</v>
      </c>
      <c r="G90" s="172" t="s">
        <v>386</v>
      </c>
      <c r="H90" s="76" t="s">
        <v>386</v>
      </c>
      <c r="I90" s="76" t="s">
        <v>386</v>
      </c>
      <c r="J90" s="23" t="s">
        <v>386</v>
      </c>
    </row>
    <row r="91" spans="1:10" s="171" customFormat="1" ht="27.75" customHeight="1">
      <c r="A91" s="174"/>
      <c r="B91" s="174"/>
      <c r="C91" s="172" t="s">
        <v>386</v>
      </c>
      <c r="D91" s="172" t="s">
        <v>435</v>
      </c>
      <c r="E91" s="172" t="s">
        <v>386</v>
      </c>
      <c r="F91" s="76" t="s">
        <v>386</v>
      </c>
      <c r="G91" s="172" t="s">
        <v>386</v>
      </c>
      <c r="H91" s="76" t="s">
        <v>386</v>
      </c>
      <c r="I91" s="76" t="s">
        <v>386</v>
      </c>
      <c r="J91" s="23" t="s">
        <v>386</v>
      </c>
    </row>
    <row r="92" spans="1:10" s="171" customFormat="1" ht="27.75" customHeight="1">
      <c r="A92" s="174"/>
      <c r="B92" s="174"/>
      <c r="C92" s="172" t="s">
        <v>386</v>
      </c>
      <c r="D92" s="172" t="s">
        <v>386</v>
      </c>
      <c r="E92" s="172" t="s">
        <v>509</v>
      </c>
      <c r="F92" s="76" t="s">
        <v>389</v>
      </c>
      <c r="G92" s="172" t="s">
        <v>457</v>
      </c>
      <c r="H92" s="76" t="s">
        <v>391</v>
      </c>
      <c r="I92" s="76" t="s">
        <v>392</v>
      </c>
      <c r="J92" s="23" t="s">
        <v>510</v>
      </c>
    </row>
    <row r="93" spans="1:10" s="171" customFormat="1" ht="54.75" customHeight="1">
      <c r="A93" s="73" t="s">
        <v>511</v>
      </c>
      <c r="B93" s="73" t="s">
        <v>512</v>
      </c>
      <c r="C93" s="174"/>
      <c r="D93" s="174"/>
      <c r="E93" s="174"/>
      <c r="F93" s="175"/>
      <c r="G93" s="174"/>
      <c r="H93" s="175"/>
      <c r="I93" s="175"/>
      <c r="J93" s="176"/>
    </row>
    <row r="94" spans="1:10" s="171" customFormat="1" ht="27.75" customHeight="1">
      <c r="A94" s="174"/>
      <c r="B94" s="174"/>
      <c r="C94" s="172" t="s">
        <v>385</v>
      </c>
      <c r="D94" s="172" t="s">
        <v>386</v>
      </c>
      <c r="E94" s="172" t="s">
        <v>386</v>
      </c>
      <c r="F94" s="76" t="s">
        <v>386</v>
      </c>
      <c r="G94" s="172" t="s">
        <v>386</v>
      </c>
      <c r="H94" s="76" t="s">
        <v>386</v>
      </c>
      <c r="I94" s="76" t="s">
        <v>386</v>
      </c>
      <c r="J94" s="23" t="s">
        <v>386</v>
      </c>
    </row>
    <row r="95" spans="1:10" s="171" customFormat="1" ht="27.75" customHeight="1">
      <c r="A95" s="174"/>
      <c r="B95" s="174"/>
      <c r="C95" s="172" t="s">
        <v>386</v>
      </c>
      <c r="D95" s="172" t="s">
        <v>387</v>
      </c>
      <c r="E95" s="172" t="s">
        <v>386</v>
      </c>
      <c r="F95" s="76" t="s">
        <v>386</v>
      </c>
      <c r="G95" s="172" t="s">
        <v>386</v>
      </c>
      <c r="H95" s="76" t="s">
        <v>386</v>
      </c>
      <c r="I95" s="76" t="s">
        <v>386</v>
      </c>
      <c r="J95" s="23" t="s">
        <v>386</v>
      </c>
    </row>
    <row r="96" spans="1:10" s="171" customFormat="1" ht="27.75" customHeight="1">
      <c r="A96" s="174"/>
      <c r="B96" s="174"/>
      <c r="C96" s="172" t="s">
        <v>386</v>
      </c>
      <c r="D96" s="172" t="s">
        <v>386</v>
      </c>
      <c r="E96" s="172" t="s">
        <v>513</v>
      </c>
      <c r="F96" s="76" t="s">
        <v>389</v>
      </c>
      <c r="G96" s="172" t="s">
        <v>174</v>
      </c>
      <c r="H96" s="76" t="s">
        <v>411</v>
      </c>
      <c r="I96" s="76" t="s">
        <v>392</v>
      </c>
      <c r="J96" s="23" t="s">
        <v>514</v>
      </c>
    </row>
    <row r="97" spans="1:10" s="171" customFormat="1" ht="27.75" customHeight="1">
      <c r="A97" s="174"/>
      <c r="B97" s="174"/>
      <c r="C97" s="172" t="s">
        <v>386</v>
      </c>
      <c r="D97" s="172" t="s">
        <v>386</v>
      </c>
      <c r="E97" s="172" t="s">
        <v>515</v>
      </c>
      <c r="F97" s="76" t="s">
        <v>389</v>
      </c>
      <c r="G97" s="172" t="s">
        <v>175</v>
      </c>
      <c r="H97" s="76" t="s">
        <v>411</v>
      </c>
      <c r="I97" s="76" t="s">
        <v>392</v>
      </c>
      <c r="J97" s="23" t="s">
        <v>516</v>
      </c>
    </row>
    <row r="98" spans="1:10" s="171" customFormat="1" ht="27.75" customHeight="1">
      <c r="A98" s="174"/>
      <c r="B98" s="174"/>
      <c r="C98" s="172" t="s">
        <v>386</v>
      </c>
      <c r="D98" s="172" t="s">
        <v>386</v>
      </c>
      <c r="E98" s="172" t="s">
        <v>517</v>
      </c>
      <c r="F98" s="76" t="s">
        <v>389</v>
      </c>
      <c r="G98" s="172" t="s">
        <v>518</v>
      </c>
      <c r="H98" s="76" t="s">
        <v>519</v>
      </c>
      <c r="I98" s="76" t="s">
        <v>392</v>
      </c>
      <c r="J98" s="23" t="s">
        <v>520</v>
      </c>
    </row>
    <row r="99" spans="1:10" s="171" customFormat="1" ht="27.75" customHeight="1">
      <c r="A99" s="174"/>
      <c r="B99" s="174"/>
      <c r="C99" s="172" t="s">
        <v>386</v>
      </c>
      <c r="D99" s="172" t="s">
        <v>386</v>
      </c>
      <c r="E99" s="172" t="s">
        <v>521</v>
      </c>
      <c r="F99" s="76" t="s">
        <v>410</v>
      </c>
      <c r="G99" s="172" t="s">
        <v>522</v>
      </c>
      <c r="H99" s="76" t="s">
        <v>471</v>
      </c>
      <c r="I99" s="76" t="s">
        <v>392</v>
      </c>
      <c r="J99" s="23" t="s">
        <v>523</v>
      </c>
    </row>
    <row r="100" spans="1:10" s="171" customFormat="1" ht="27.75" customHeight="1">
      <c r="A100" s="174"/>
      <c r="B100" s="174"/>
      <c r="C100" s="172" t="s">
        <v>386</v>
      </c>
      <c r="D100" s="172" t="s">
        <v>386</v>
      </c>
      <c r="E100" s="172" t="s">
        <v>524</v>
      </c>
      <c r="F100" s="76" t="s">
        <v>410</v>
      </c>
      <c r="G100" s="172" t="s">
        <v>174</v>
      </c>
      <c r="H100" s="76" t="s">
        <v>411</v>
      </c>
      <c r="I100" s="76" t="s">
        <v>392</v>
      </c>
      <c r="J100" s="23" t="s">
        <v>520</v>
      </c>
    </row>
    <row r="101" spans="1:10" s="171" customFormat="1" ht="27.75" customHeight="1">
      <c r="A101" s="174"/>
      <c r="B101" s="174"/>
      <c r="C101" s="172" t="s">
        <v>386</v>
      </c>
      <c r="D101" s="172" t="s">
        <v>386</v>
      </c>
      <c r="E101" s="172" t="s">
        <v>525</v>
      </c>
      <c r="F101" s="76" t="s">
        <v>410</v>
      </c>
      <c r="G101" s="172" t="s">
        <v>178</v>
      </c>
      <c r="H101" s="76" t="s">
        <v>411</v>
      </c>
      <c r="I101" s="76" t="s">
        <v>392</v>
      </c>
      <c r="J101" s="23" t="s">
        <v>520</v>
      </c>
    </row>
    <row r="102" spans="1:10" s="171" customFormat="1" ht="27.75" customHeight="1">
      <c r="A102" s="174"/>
      <c r="B102" s="174"/>
      <c r="C102" s="172" t="s">
        <v>386</v>
      </c>
      <c r="D102" s="172" t="s">
        <v>386</v>
      </c>
      <c r="E102" s="172" t="s">
        <v>526</v>
      </c>
      <c r="F102" s="76" t="s">
        <v>410</v>
      </c>
      <c r="G102" s="172" t="s">
        <v>527</v>
      </c>
      <c r="H102" s="76" t="s">
        <v>471</v>
      </c>
      <c r="I102" s="76" t="s">
        <v>392</v>
      </c>
      <c r="J102" s="23" t="s">
        <v>520</v>
      </c>
    </row>
    <row r="103" spans="1:10" s="171" customFormat="1" ht="27.75" customHeight="1">
      <c r="A103" s="174"/>
      <c r="B103" s="174"/>
      <c r="C103" s="172" t="s">
        <v>386</v>
      </c>
      <c r="D103" s="172" t="s">
        <v>413</v>
      </c>
      <c r="E103" s="172" t="s">
        <v>386</v>
      </c>
      <c r="F103" s="76" t="s">
        <v>386</v>
      </c>
      <c r="G103" s="172" t="s">
        <v>386</v>
      </c>
      <c r="H103" s="76" t="s">
        <v>386</v>
      </c>
      <c r="I103" s="76" t="s">
        <v>386</v>
      </c>
      <c r="J103" s="23" t="s">
        <v>386</v>
      </c>
    </row>
    <row r="104" spans="1:10" s="171" customFormat="1" ht="27.75" customHeight="1">
      <c r="A104" s="174"/>
      <c r="B104" s="174"/>
      <c r="C104" s="172" t="s">
        <v>386</v>
      </c>
      <c r="D104" s="172" t="s">
        <v>386</v>
      </c>
      <c r="E104" s="172" t="s">
        <v>528</v>
      </c>
      <c r="F104" s="76" t="s">
        <v>410</v>
      </c>
      <c r="G104" s="172" t="s">
        <v>390</v>
      </c>
      <c r="H104" s="76" t="s">
        <v>391</v>
      </c>
      <c r="I104" s="76" t="s">
        <v>427</v>
      </c>
      <c r="J104" s="23" t="s">
        <v>520</v>
      </c>
    </row>
    <row r="105" spans="1:10" s="171" customFormat="1" ht="27.75" customHeight="1">
      <c r="A105" s="174"/>
      <c r="B105" s="174"/>
      <c r="C105" s="172" t="s">
        <v>386</v>
      </c>
      <c r="D105" s="172" t="s">
        <v>386</v>
      </c>
      <c r="E105" s="172" t="s">
        <v>529</v>
      </c>
      <c r="F105" s="76" t="s">
        <v>410</v>
      </c>
      <c r="G105" s="172" t="s">
        <v>457</v>
      </c>
      <c r="H105" s="76" t="s">
        <v>391</v>
      </c>
      <c r="I105" s="76" t="s">
        <v>427</v>
      </c>
      <c r="J105" s="23" t="s">
        <v>520</v>
      </c>
    </row>
    <row r="106" spans="1:10" s="171" customFormat="1" ht="27.75" customHeight="1">
      <c r="A106" s="174"/>
      <c r="B106" s="174"/>
      <c r="C106" s="172" t="s">
        <v>386</v>
      </c>
      <c r="D106" s="172" t="s">
        <v>386</v>
      </c>
      <c r="E106" s="172" t="s">
        <v>530</v>
      </c>
      <c r="F106" s="76" t="s">
        <v>410</v>
      </c>
      <c r="G106" s="172" t="s">
        <v>421</v>
      </c>
      <c r="H106" s="76" t="s">
        <v>391</v>
      </c>
      <c r="I106" s="76" t="s">
        <v>427</v>
      </c>
      <c r="J106" s="23" t="s">
        <v>520</v>
      </c>
    </row>
    <row r="107" spans="1:10" s="171" customFormat="1" ht="27.75" customHeight="1">
      <c r="A107" s="174"/>
      <c r="B107" s="174"/>
      <c r="C107" s="172" t="s">
        <v>386</v>
      </c>
      <c r="D107" s="172" t="s">
        <v>386</v>
      </c>
      <c r="E107" s="172" t="s">
        <v>531</v>
      </c>
      <c r="F107" s="76" t="s">
        <v>410</v>
      </c>
      <c r="G107" s="172" t="s">
        <v>421</v>
      </c>
      <c r="H107" s="76" t="s">
        <v>391</v>
      </c>
      <c r="I107" s="76" t="s">
        <v>427</v>
      </c>
      <c r="J107" s="23" t="s">
        <v>523</v>
      </c>
    </row>
    <row r="108" spans="1:10" s="171" customFormat="1" ht="27.75" customHeight="1">
      <c r="A108" s="174"/>
      <c r="B108" s="174"/>
      <c r="C108" s="172" t="s">
        <v>386</v>
      </c>
      <c r="D108" s="172" t="s">
        <v>423</v>
      </c>
      <c r="E108" s="172" t="s">
        <v>386</v>
      </c>
      <c r="F108" s="76" t="s">
        <v>386</v>
      </c>
      <c r="G108" s="172" t="s">
        <v>386</v>
      </c>
      <c r="H108" s="76" t="s">
        <v>386</v>
      </c>
      <c r="I108" s="76" t="s">
        <v>386</v>
      </c>
      <c r="J108" s="23" t="s">
        <v>386</v>
      </c>
    </row>
    <row r="109" spans="1:10" s="171" customFormat="1" ht="27.75" customHeight="1">
      <c r="A109" s="174"/>
      <c r="B109" s="174"/>
      <c r="C109" s="172" t="s">
        <v>386</v>
      </c>
      <c r="D109" s="172" t="s">
        <v>386</v>
      </c>
      <c r="E109" s="172" t="s">
        <v>532</v>
      </c>
      <c r="F109" s="76" t="s">
        <v>453</v>
      </c>
      <c r="G109" s="172" t="s">
        <v>425</v>
      </c>
      <c r="H109" s="76" t="s">
        <v>533</v>
      </c>
      <c r="I109" s="76" t="s">
        <v>427</v>
      </c>
      <c r="J109" s="23" t="s">
        <v>520</v>
      </c>
    </row>
    <row r="110" spans="1:10" s="171" customFormat="1" ht="27.75" customHeight="1">
      <c r="A110" s="174"/>
      <c r="B110" s="174"/>
      <c r="C110" s="172" t="s">
        <v>429</v>
      </c>
      <c r="D110" s="172" t="s">
        <v>386</v>
      </c>
      <c r="E110" s="172" t="s">
        <v>386</v>
      </c>
      <c r="F110" s="76" t="s">
        <v>386</v>
      </c>
      <c r="G110" s="172" t="s">
        <v>386</v>
      </c>
      <c r="H110" s="76" t="s">
        <v>386</v>
      </c>
      <c r="I110" s="76" t="s">
        <v>386</v>
      </c>
      <c r="J110" s="23" t="s">
        <v>386</v>
      </c>
    </row>
    <row r="111" spans="1:10" s="171" customFormat="1" ht="27.75" customHeight="1">
      <c r="A111" s="174"/>
      <c r="B111" s="174"/>
      <c r="C111" s="172" t="s">
        <v>386</v>
      </c>
      <c r="D111" s="172" t="s">
        <v>430</v>
      </c>
      <c r="E111" s="172" t="s">
        <v>386</v>
      </c>
      <c r="F111" s="76" t="s">
        <v>386</v>
      </c>
      <c r="G111" s="172" t="s">
        <v>386</v>
      </c>
      <c r="H111" s="76" t="s">
        <v>386</v>
      </c>
      <c r="I111" s="76" t="s">
        <v>386</v>
      </c>
      <c r="J111" s="23" t="s">
        <v>386</v>
      </c>
    </row>
    <row r="112" spans="1:10" s="171" customFormat="1" ht="27.75" customHeight="1">
      <c r="A112" s="174"/>
      <c r="B112" s="174"/>
      <c r="C112" s="172" t="s">
        <v>386</v>
      </c>
      <c r="D112" s="172" t="s">
        <v>386</v>
      </c>
      <c r="E112" s="172" t="s">
        <v>534</v>
      </c>
      <c r="F112" s="76" t="s">
        <v>410</v>
      </c>
      <c r="G112" s="172" t="s">
        <v>489</v>
      </c>
      <c r="H112" s="76" t="s">
        <v>426</v>
      </c>
      <c r="I112" s="76" t="s">
        <v>427</v>
      </c>
      <c r="J112" s="23" t="s">
        <v>535</v>
      </c>
    </row>
    <row r="113" spans="1:10" s="171" customFormat="1" ht="27.75" customHeight="1">
      <c r="A113" s="174"/>
      <c r="B113" s="174"/>
      <c r="C113" s="172" t="s">
        <v>386</v>
      </c>
      <c r="D113" s="172" t="s">
        <v>459</v>
      </c>
      <c r="E113" s="172" t="s">
        <v>386</v>
      </c>
      <c r="F113" s="76" t="s">
        <v>386</v>
      </c>
      <c r="G113" s="172" t="s">
        <v>386</v>
      </c>
      <c r="H113" s="76" t="s">
        <v>386</v>
      </c>
      <c r="I113" s="76" t="s">
        <v>386</v>
      </c>
      <c r="J113" s="23" t="s">
        <v>386</v>
      </c>
    </row>
    <row r="114" spans="1:10" s="171" customFormat="1" ht="27.75" customHeight="1">
      <c r="A114" s="174"/>
      <c r="B114" s="174"/>
      <c r="C114" s="172" t="s">
        <v>386</v>
      </c>
      <c r="D114" s="172" t="s">
        <v>386</v>
      </c>
      <c r="E114" s="172" t="s">
        <v>536</v>
      </c>
      <c r="F114" s="76" t="s">
        <v>410</v>
      </c>
      <c r="G114" s="172" t="s">
        <v>491</v>
      </c>
      <c r="H114" s="76" t="s">
        <v>426</v>
      </c>
      <c r="I114" s="76" t="s">
        <v>427</v>
      </c>
      <c r="J114" s="23" t="s">
        <v>535</v>
      </c>
    </row>
    <row r="115" spans="1:10" s="171" customFormat="1" ht="27.75" customHeight="1">
      <c r="A115" s="174"/>
      <c r="B115" s="174"/>
      <c r="C115" s="172" t="s">
        <v>434</v>
      </c>
      <c r="D115" s="172" t="s">
        <v>386</v>
      </c>
      <c r="E115" s="172" t="s">
        <v>386</v>
      </c>
      <c r="F115" s="76" t="s">
        <v>386</v>
      </c>
      <c r="G115" s="172" t="s">
        <v>386</v>
      </c>
      <c r="H115" s="76" t="s">
        <v>386</v>
      </c>
      <c r="I115" s="76" t="s">
        <v>386</v>
      </c>
      <c r="J115" s="23" t="s">
        <v>386</v>
      </c>
    </row>
    <row r="116" spans="1:10" s="171" customFormat="1" ht="27.75" customHeight="1">
      <c r="A116" s="174"/>
      <c r="B116" s="174"/>
      <c r="C116" s="172" t="s">
        <v>386</v>
      </c>
      <c r="D116" s="172" t="s">
        <v>435</v>
      </c>
      <c r="E116" s="172" t="s">
        <v>386</v>
      </c>
      <c r="F116" s="76" t="s">
        <v>386</v>
      </c>
      <c r="G116" s="172" t="s">
        <v>386</v>
      </c>
      <c r="H116" s="76" t="s">
        <v>386</v>
      </c>
      <c r="I116" s="76" t="s">
        <v>386</v>
      </c>
      <c r="J116" s="23" t="s">
        <v>386</v>
      </c>
    </row>
    <row r="117" spans="1:10" s="171" customFormat="1" ht="27.75" customHeight="1">
      <c r="A117" s="174"/>
      <c r="B117" s="174"/>
      <c r="C117" s="172" t="s">
        <v>386</v>
      </c>
      <c r="D117" s="172" t="s">
        <v>386</v>
      </c>
      <c r="E117" s="172" t="s">
        <v>537</v>
      </c>
      <c r="F117" s="76" t="s">
        <v>410</v>
      </c>
      <c r="G117" s="172" t="s">
        <v>390</v>
      </c>
      <c r="H117" s="76" t="s">
        <v>391</v>
      </c>
      <c r="I117" s="76" t="s">
        <v>427</v>
      </c>
      <c r="J117" s="23" t="s">
        <v>538</v>
      </c>
    </row>
    <row r="118" spans="1:10" s="171" customFormat="1" ht="60" customHeight="1">
      <c r="A118" s="73" t="s">
        <v>539</v>
      </c>
      <c r="B118" s="73" t="s">
        <v>540</v>
      </c>
      <c r="C118" s="174"/>
      <c r="D118" s="174"/>
      <c r="E118" s="174"/>
      <c r="F118" s="175"/>
      <c r="G118" s="174"/>
      <c r="H118" s="175"/>
      <c r="I118" s="175"/>
      <c r="J118" s="176"/>
    </row>
    <row r="119" spans="1:10" s="171" customFormat="1" ht="27.75" customHeight="1">
      <c r="A119" s="174"/>
      <c r="B119" s="174"/>
      <c r="C119" s="172" t="s">
        <v>385</v>
      </c>
      <c r="D119" s="172" t="s">
        <v>386</v>
      </c>
      <c r="E119" s="172" t="s">
        <v>386</v>
      </c>
      <c r="F119" s="76" t="s">
        <v>386</v>
      </c>
      <c r="G119" s="172" t="s">
        <v>386</v>
      </c>
      <c r="H119" s="76" t="s">
        <v>386</v>
      </c>
      <c r="I119" s="76" t="s">
        <v>386</v>
      </c>
      <c r="J119" s="23" t="s">
        <v>386</v>
      </c>
    </row>
    <row r="120" spans="1:10" s="171" customFormat="1" ht="27.75" customHeight="1">
      <c r="A120" s="174"/>
      <c r="B120" s="174"/>
      <c r="C120" s="172" t="s">
        <v>386</v>
      </c>
      <c r="D120" s="172" t="s">
        <v>387</v>
      </c>
      <c r="E120" s="172" t="s">
        <v>386</v>
      </c>
      <c r="F120" s="76" t="s">
        <v>386</v>
      </c>
      <c r="G120" s="172" t="s">
        <v>386</v>
      </c>
      <c r="H120" s="76" t="s">
        <v>386</v>
      </c>
      <c r="I120" s="76" t="s">
        <v>386</v>
      </c>
      <c r="J120" s="23" t="s">
        <v>386</v>
      </c>
    </row>
    <row r="121" spans="1:10" s="171" customFormat="1" ht="27.75" customHeight="1">
      <c r="A121" s="174"/>
      <c r="B121" s="174"/>
      <c r="C121" s="172" t="s">
        <v>386</v>
      </c>
      <c r="D121" s="172" t="s">
        <v>386</v>
      </c>
      <c r="E121" s="172" t="s">
        <v>541</v>
      </c>
      <c r="F121" s="76" t="s">
        <v>410</v>
      </c>
      <c r="G121" s="172" t="s">
        <v>174</v>
      </c>
      <c r="H121" s="76" t="s">
        <v>411</v>
      </c>
      <c r="I121" s="76" t="s">
        <v>392</v>
      </c>
      <c r="J121" s="23" t="s">
        <v>542</v>
      </c>
    </row>
    <row r="122" spans="1:10" s="171" customFormat="1" ht="27.75" customHeight="1">
      <c r="A122" s="174"/>
      <c r="B122" s="174"/>
      <c r="C122" s="172" t="s">
        <v>386</v>
      </c>
      <c r="D122" s="172" t="s">
        <v>386</v>
      </c>
      <c r="E122" s="172" t="s">
        <v>543</v>
      </c>
      <c r="F122" s="76" t="s">
        <v>410</v>
      </c>
      <c r="G122" s="172" t="s">
        <v>544</v>
      </c>
      <c r="H122" s="76" t="s">
        <v>411</v>
      </c>
      <c r="I122" s="76" t="s">
        <v>392</v>
      </c>
      <c r="J122" s="23" t="s">
        <v>545</v>
      </c>
    </row>
    <row r="123" spans="1:10" s="171" customFormat="1" ht="27.75" customHeight="1">
      <c r="A123" s="174"/>
      <c r="B123" s="174"/>
      <c r="C123" s="172" t="s">
        <v>386</v>
      </c>
      <c r="D123" s="172" t="s">
        <v>413</v>
      </c>
      <c r="E123" s="172" t="s">
        <v>386</v>
      </c>
      <c r="F123" s="76" t="s">
        <v>386</v>
      </c>
      <c r="G123" s="172" t="s">
        <v>386</v>
      </c>
      <c r="H123" s="76" t="s">
        <v>386</v>
      </c>
      <c r="I123" s="76" t="s">
        <v>386</v>
      </c>
      <c r="J123" s="23" t="s">
        <v>386</v>
      </c>
    </row>
    <row r="124" spans="1:10" s="171" customFormat="1" ht="27.75" customHeight="1">
      <c r="A124" s="174"/>
      <c r="B124" s="174"/>
      <c r="C124" s="172" t="s">
        <v>386</v>
      </c>
      <c r="D124" s="172" t="s">
        <v>386</v>
      </c>
      <c r="E124" s="172" t="s">
        <v>546</v>
      </c>
      <c r="F124" s="76" t="s">
        <v>389</v>
      </c>
      <c r="G124" s="172" t="s">
        <v>390</v>
      </c>
      <c r="H124" s="76" t="s">
        <v>391</v>
      </c>
      <c r="I124" s="76" t="s">
        <v>392</v>
      </c>
      <c r="J124" s="23" t="s">
        <v>547</v>
      </c>
    </row>
    <row r="125" spans="1:10" s="171" customFormat="1" ht="27.75" customHeight="1">
      <c r="A125" s="174"/>
      <c r="B125" s="174"/>
      <c r="C125" s="172" t="s">
        <v>386</v>
      </c>
      <c r="D125" s="172" t="s">
        <v>386</v>
      </c>
      <c r="E125" s="172" t="s">
        <v>548</v>
      </c>
      <c r="F125" s="76" t="s">
        <v>389</v>
      </c>
      <c r="G125" s="172" t="s">
        <v>549</v>
      </c>
      <c r="H125" s="76" t="s">
        <v>391</v>
      </c>
      <c r="I125" s="76" t="s">
        <v>392</v>
      </c>
      <c r="J125" s="23" t="s">
        <v>550</v>
      </c>
    </row>
    <row r="126" spans="1:10" s="171" customFormat="1" ht="27.75" customHeight="1">
      <c r="A126" s="174"/>
      <c r="B126" s="174"/>
      <c r="C126" s="172" t="s">
        <v>386</v>
      </c>
      <c r="D126" s="172" t="s">
        <v>386</v>
      </c>
      <c r="E126" s="172" t="s">
        <v>551</v>
      </c>
      <c r="F126" s="76" t="s">
        <v>389</v>
      </c>
      <c r="G126" s="172" t="s">
        <v>549</v>
      </c>
      <c r="H126" s="76" t="s">
        <v>391</v>
      </c>
      <c r="I126" s="76" t="s">
        <v>392</v>
      </c>
      <c r="J126" s="23" t="s">
        <v>552</v>
      </c>
    </row>
    <row r="127" spans="1:10" s="171" customFormat="1" ht="27.75" customHeight="1">
      <c r="A127" s="174"/>
      <c r="B127" s="174"/>
      <c r="C127" s="172" t="s">
        <v>386</v>
      </c>
      <c r="D127" s="172" t="s">
        <v>386</v>
      </c>
      <c r="E127" s="172" t="s">
        <v>553</v>
      </c>
      <c r="F127" s="76" t="s">
        <v>389</v>
      </c>
      <c r="G127" s="172" t="s">
        <v>390</v>
      </c>
      <c r="H127" s="76" t="s">
        <v>391</v>
      </c>
      <c r="I127" s="76" t="s">
        <v>392</v>
      </c>
      <c r="J127" s="23" t="s">
        <v>554</v>
      </c>
    </row>
    <row r="128" spans="1:10" s="171" customFormat="1" ht="27.75" customHeight="1">
      <c r="A128" s="174"/>
      <c r="B128" s="174"/>
      <c r="C128" s="172" t="s">
        <v>386</v>
      </c>
      <c r="D128" s="172" t="s">
        <v>423</v>
      </c>
      <c r="E128" s="172" t="s">
        <v>386</v>
      </c>
      <c r="F128" s="76" t="s">
        <v>386</v>
      </c>
      <c r="G128" s="172" t="s">
        <v>386</v>
      </c>
      <c r="H128" s="76" t="s">
        <v>386</v>
      </c>
      <c r="I128" s="76" t="s">
        <v>386</v>
      </c>
      <c r="J128" s="23" t="s">
        <v>386</v>
      </c>
    </row>
    <row r="129" spans="1:10" s="171" customFormat="1" ht="27.75" customHeight="1">
      <c r="A129" s="174"/>
      <c r="B129" s="174"/>
      <c r="C129" s="172" t="s">
        <v>386</v>
      </c>
      <c r="D129" s="172" t="s">
        <v>386</v>
      </c>
      <c r="E129" s="172" t="s">
        <v>555</v>
      </c>
      <c r="F129" s="76" t="s">
        <v>453</v>
      </c>
      <c r="G129" s="172" t="s">
        <v>556</v>
      </c>
      <c r="H129" s="76" t="s">
        <v>533</v>
      </c>
      <c r="I129" s="76" t="s">
        <v>392</v>
      </c>
      <c r="J129" s="23" t="s">
        <v>557</v>
      </c>
    </row>
    <row r="130" spans="1:10" s="171" customFormat="1" ht="27.75" customHeight="1">
      <c r="A130" s="174"/>
      <c r="B130" s="174"/>
      <c r="C130" s="172" t="s">
        <v>429</v>
      </c>
      <c r="D130" s="172" t="s">
        <v>386</v>
      </c>
      <c r="E130" s="172" t="s">
        <v>386</v>
      </c>
      <c r="F130" s="76" t="s">
        <v>386</v>
      </c>
      <c r="G130" s="172" t="s">
        <v>386</v>
      </c>
      <c r="H130" s="76" t="s">
        <v>386</v>
      </c>
      <c r="I130" s="76" t="s">
        <v>386</v>
      </c>
      <c r="J130" s="23" t="s">
        <v>386</v>
      </c>
    </row>
    <row r="131" spans="1:10" s="171" customFormat="1" ht="27.75" customHeight="1">
      <c r="A131" s="174"/>
      <c r="B131" s="174"/>
      <c r="C131" s="172" t="s">
        <v>386</v>
      </c>
      <c r="D131" s="172" t="s">
        <v>430</v>
      </c>
      <c r="E131" s="172" t="s">
        <v>386</v>
      </c>
      <c r="F131" s="76" t="s">
        <v>386</v>
      </c>
      <c r="G131" s="172" t="s">
        <v>386</v>
      </c>
      <c r="H131" s="76" t="s">
        <v>386</v>
      </c>
      <c r="I131" s="76" t="s">
        <v>386</v>
      </c>
      <c r="J131" s="23" t="s">
        <v>386</v>
      </c>
    </row>
    <row r="132" spans="1:10" s="171" customFormat="1" ht="27.75" customHeight="1">
      <c r="A132" s="174"/>
      <c r="B132" s="174"/>
      <c r="C132" s="172" t="s">
        <v>386</v>
      </c>
      <c r="D132" s="172" t="s">
        <v>386</v>
      </c>
      <c r="E132" s="172" t="s">
        <v>558</v>
      </c>
      <c r="F132" s="76" t="s">
        <v>410</v>
      </c>
      <c r="G132" s="172" t="s">
        <v>432</v>
      </c>
      <c r="H132" s="76" t="s">
        <v>426</v>
      </c>
      <c r="I132" s="76" t="s">
        <v>427</v>
      </c>
      <c r="J132" s="23" t="s">
        <v>559</v>
      </c>
    </row>
    <row r="133" spans="1:10" s="171" customFormat="1" ht="27.75" customHeight="1">
      <c r="A133" s="174"/>
      <c r="B133" s="174"/>
      <c r="C133" s="172" t="s">
        <v>434</v>
      </c>
      <c r="D133" s="172" t="s">
        <v>386</v>
      </c>
      <c r="E133" s="172" t="s">
        <v>386</v>
      </c>
      <c r="F133" s="76" t="s">
        <v>386</v>
      </c>
      <c r="G133" s="172" t="s">
        <v>386</v>
      </c>
      <c r="H133" s="76" t="s">
        <v>386</v>
      </c>
      <c r="I133" s="76" t="s">
        <v>386</v>
      </c>
      <c r="J133" s="23" t="s">
        <v>386</v>
      </c>
    </row>
    <row r="134" spans="1:10" s="171" customFormat="1" ht="27.75" customHeight="1">
      <c r="A134" s="174"/>
      <c r="B134" s="174"/>
      <c r="C134" s="172" t="s">
        <v>386</v>
      </c>
      <c r="D134" s="172" t="s">
        <v>435</v>
      </c>
      <c r="E134" s="172" t="s">
        <v>386</v>
      </c>
      <c r="F134" s="76" t="s">
        <v>386</v>
      </c>
      <c r="G134" s="172" t="s">
        <v>386</v>
      </c>
      <c r="H134" s="76" t="s">
        <v>386</v>
      </c>
      <c r="I134" s="76" t="s">
        <v>386</v>
      </c>
      <c r="J134" s="23" t="s">
        <v>386</v>
      </c>
    </row>
    <row r="135" spans="1:10" s="171" customFormat="1" ht="27.75" customHeight="1">
      <c r="A135" s="174"/>
      <c r="B135" s="174"/>
      <c r="C135" s="172" t="s">
        <v>386</v>
      </c>
      <c r="D135" s="172" t="s">
        <v>386</v>
      </c>
      <c r="E135" s="172" t="s">
        <v>560</v>
      </c>
      <c r="F135" s="76" t="s">
        <v>410</v>
      </c>
      <c r="G135" s="172" t="s">
        <v>390</v>
      </c>
      <c r="H135" s="76" t="s">
        <v>391</v>
      </c>
      <c r="I135" s="76" t="s">
        <v>392</v>
      </c>
      <c r="J135" s="23" t="s">
        <v>561</v>
      </c>
    </row>
    <row r="136" spans="1:10" s="171" customFormat="1" ht="78" customHeight="1">
      <c r="A136" s="73" t="s">
        <v>562</v>
      </c>
      <c r="B136" s="73" t="s">
        <v>563</v>
      </c>
      <c r="C136" s="174"/>
      <c r="D136" s="174"/>
      <c r="E136" s="174"/>
      <c r="F136" s="175"/>
      <c r="G136" s="174"/>
      <c r="H136" s="175"/>
      <c r="I136" s="175"/>
      <c r="J136" s="176"/>
    </row>
    <row r="137" spans="1:10" s="171" customFormat="1" ht="27.75" customHeight="1">
      <c r="A137" s="174"/>
      <c r="B137" s="174"/>
      <c r="C137" s="172" t="s">
        <v>385</v>
      </c>
      <c r="D137" s="172" t="s">
        <v>386</v>
      </c>
      <c r="E137" s="172" t="s">
        <v>386</v>
      </c>
      <c r="F137" s="76" t="s">
        <v>386</v>
      </c>
      <c r="G137" s="172" t="s">
        <v>386</v>
      </c>
      <c r="H137" s="76" t="s">
        <v>386</v>
      </c>
      <c r="I137" s="76" t="s">
        <v>386</v>
      </c>
      <c r="J137" s="23" t="s">
        <v>386</v>
      </c>
    </row>
    <row r="138" spans="1:10" s="171" customFormat="1" ht="27.75" customHeight="1">
      <c r="A138" s="174"/>
      <c r="B138" s="174"/>
      <c r="C138" s="172" t="s">
        <v>386</v>
      </c>
      <c r="D138" s="172" t="s">
        <v>387</v>
      </c>
      <c r="E138" s="172" t="s">
        <v>386</v>
      </c>
      <c r="F138" s="76" t="s">
        <v>386</v>
      </c>
      <c r="G138" s="172" t="s">
        <v>386</v>
      </c>
      <c r="H138" s="76" t="s">
        <v>386</v>
      </c>
      <c r="I138" s="76" t="s">
        <v>386</v>
      </c>
      <c r="J138" s="23" t="s">
        <v>386</v>
      </c>
    </row>
    <row r="139" spans="1:10" s="171" customFormat="1" ht="27.75" customHeight="1">
      <c r="A139" s="174"/>
      <c r="B139" s="174"/>
      <c r="C139" s="172" t="s">
        <v>386</v>
      </c>
      <c r="D139" s="172" t="s">
        <v>386</v>
      </c>
      <c r="E139" s="172" t="s">
        <v>564</v>
      </c>
      <c r="F139" s="76" t="s">
        <v>389</v>
      </c>
      <c r="G139" s="172" t="s">
        <v>565</v>
      </c>
      <c r="H139" s="76" t="s">
        <v>471</v>
      </c>
      <c r="I139" s="76" t="s">
        <v>392</v>
      </c>
      <c r="J139" s="23" t="s">
        <v>566</v>
      </c>
    </row>
    <row r="140" spans="1:10" s="171" customFormat="1" ht="27.75" customHeight="1">
      <c r="A140" s="174"/>
      <c r="B140" s="174"/>
      <c r="C140" s="172" t="s">
        <v>386</v>
      </c>
      <c r="D140" s="172" t="s">
        <v>386</v>
      </c>
      <c r="E140" s="172" t="s">
        <v>567</v>
      </c>
      <c r="F140" s="76" t="s">
        <v>389</v>
      </c>
      <c r="G140" s="172" t="s">
        <v>568</v>
      </c>
      <c r="H140" s="76" t="s">
        <v>569</v>
      </c>
      <c r="I140" s="76" t="s">
        <v>392</v>
      </c>
      <c r="J140" s="23" t="s">
        <v>570</v>
      </c>
    </row>
    <row r="141" spans="1:10" s="171" customFormat="1" ht="27.75" customHeight="1">
      <c r="A141" s="174"/>
      <c r="B141" s="174"/>
      <c r="C141" s="172" t="s">
        <v>386</v>
      </c>
      <c r="D141" s="172" t="s">
        <v>386</v>
      </c>
      <c r="E141" s="172" t="s">
        <v>571</v>
      </c>
      <c r="F141" s="76" t="s">
        <v>389</v>
      </c>
      <c r="G141" s="172" t="s">
        <v>245</v>
      </c>
      <c r="H141" s="76" t="s">
        <v>572</v>
      </c>
      <c r="I141" s="76" t="s">
        <v>392</v>
      </c>
      <c r="J141" s="23" t="s">
        <v>573</v>
      </c>
    </row>
    <row r="142" spans="1:10" s="171" customFormat="1" ht="27.75" customHeight="1">
      <c r="A142" s="174"/>
      <c r="B142" s="174"/>
      <c r="C142" s="172" t="s">
        <v>386</v>
      </c>
      <c r="D142" s="172" t="s">
        <v>386</v>
      </c>
      <c r="E142" s="172" t="s">
        <v>574</v>
      </c>
      <c r="F142" s="76" t="s">
        <v>389</v>
      </c>
      <c r="G142" s="172" t="s">
        <v>174</v>
      </c>
      <c r="H142" s="76" t="s">
        <v>575</v>
      </c>
      <c r="I142" s="76" t="s">
        <v>392</v>
      </c>
      <c r="J142" s="23" t="s">
        <v>576</v>
      </c>
    </row>
    <row r="143" spans="1:10" s="171" customFormat="1" ht="27.75" customHeight="1">
      <c r="A143" s="174"/>
      <c r="B143" s="174"/>
      <c r="C143" s="172" t="s">
        <v>386</v>
      </c>
      <c r="D143" s="172" t="s">
        <v>413</v>
      </c>
      <c r="E143" s="172" t="s">
        <v>386</v>
      </c>
      <c r="F143" s="76" t="s">
        <v>386</v>
      </c>
      <c r="G143" s="172" t="s">
        <v>386</v>
      </c>
      <c r="H143" s="76" t="s">
        <v>386</v>
      </c>
      <c r="I143" s="76" t="s">
        <v>386</v>
      </c>
      <c r="J143" s="23" t="s">
        <v>386</v>
      </c>
    </row>
    <row r="144" spans="1:10" s="171" customFormat="1" ht="27.75" customHeight="1">
      <c r="A144" s="174"/>
      <c r="B144" s="174"/>
      <c r="C144" s="172" t="s">
        <v>386</v>
      </c>
      <c r="D144" s="172" t="s">
        <v>386</v>
      </c>
      <c r="E144" s="172" t="s">
        <v>577</v>
      </c>
      <c r="F144" s="76" t="s">
        <v>410</v>
      </c>
      <c r="G144" s="172" t="s">
        <v>421</v>
      </c>
      <c r="H144" s="76" t="s">
        <v>391</v>
      </c>
      <c r="I144" s="76" t="s">
        <v>392</v>
      </c>
      <c r="J144" s="23" t="s">
        <v>578</v>
      </c>
    </row>
    <row r="145" spans="1:10" s="171" customFormat="1" ht="27.75" customHeight="1">
      <c r="A145" s="174"/>
      <c r="B145" s="174"/>
      <c r="C145" s="172" t="s">
        <v>386</v>
      </c>
      <c r="D145" s="172" t="s">
        <v>386</v>
      </c>
      <c r="E145" s="172" t="s">
        <v>579</v>
      </c>
      <c r="F145" s="76" t="s">
        <v>410</v>
      </c>
      <c r="G145" s="172" t="s">
        <v>421</v>
      </c>
      <c r="H145" s="76" t="s">
        <v>391</v>
      </c>
      <c r="I145" s="76" t="s">
        <v>392</v>
      </c>
      <c r="J145" s="23" t="s">
        <v>580</v>
      </c>
    </row>
    <row r="146" spans="1:10" s="171" customFormat="1" ht="27.75" customHeight="1">
      <c r="A146" s="174"/>
      <c r="B146" s="174"/>
      <c r="C146" s="172" t="s">
        <v>386</v>
      </c>
      <c r="D146" s="172" t="s">
        <v>386</v>
      </c>
      <c r="E146" s="172" t="s">
        <v>581</v>
      </c>
      <c r="F146" s="76" t="s">
        <v>410</v>
      </c>
      <c r="G146" s="172" t="s">
        <v>421</v>
      </c>
      <c r="H146" s="76" t="s">
        <v>391</v>
      </c>
      <c r="I146" s="76" t="s">
        <v>392</v>
      </c>
      <c r="J146" s="23" t="s">
        <v>582</v>
      </c>
    </row>
    <row r="147" spans="1:10" s="171" customFormat="1" ht="27.75" customHeight="1">
      <c r="A147" s="174"/>
      <c r="B147" s="174"/>
      <c r="C147" s="172" t="s">
        <v>386</v>
      </c>
      <c r="D147" s="172" t="s">
        <v>423</v>
      </c>
      <c r="E147" s="172" t="s">
        <v>386</v>
      </c>
      <c r="F147" s="76" t="s">
        <v>386</v>
      </c>
      <c r="G147" s="172" t="s">
        <v>386</v>
      </c>
      <c r="H147" s="76" t="s">
        <v>386</v>
      </c>
      <c r="I147" s="76" t="s">
        <v>386</v>
      </c>
      <c r="J147" s="23" t="s">
        <v>386</v>
      </c>
    </row>
    <row r="148" spans="1:10" s="171" customFormat="1" ht="27.75" customHeight="1">
      <c r="A148" s="174"/>
      <c r="B148" s="174"/>
      <c r="C148" s="172" t="s">
        <v>386</v>
      </c>
      <c r="D148" s="172" t="s">
        <v>386</v>
      </c>
      <c r="E148" s="172" t="s">
        <v>583</v>
      </c>
      <c r="F148" s="76" t="s">
        <v>453</v>
      </c>
      <c r="G148" s="172" t="s">
        <v>249</v>
      </c>
      <c r="H148" s="76" t="s">
        <v>584</v>
      </c>
      <c r="I148" s="76" t="s">
        <v>427</v>
      </c>
      <c r="J148" s="23" t="s">
        <v>585</v>
      </c>
    </row>
    <row r="149" spans="1:10" s="171" customFormat="1" ht="27.75" customHeight="1">
      <c r="A149" s="174"/>
      <c r="B149" s="174"/>
      <c r="C149" s="172" t="s">
        <v>429</v>
      </c>
      <c r="D149" s="172" t="s">
        <v>386</v>
      </c>
      <c r="E149" s="172" t="s">
        <v>386</v>
      </c>
      <c r="F149" s="76" t="s">
        <v>386</v>
      </c>
      <c r="G149" s="172" t="s">
        <v>386</v>
      </c>
      <c r="H149" s="76" t="s">
        <v>386</v>
      </c>
      <c r="I149" s="76" t="s">
        <v>386</v>
      </c>
      <c r="J149" s="23" t="s">
        <v>386</v>
      </c>
    </row>
    <row r="150" spans="1:10" s="171" customFormat="1" ht="27.75" customHeight="1">
      <c r="A150" s="174"/>
      <c r="B150" s="174"/>
      <c r="C150" s="172" t="s">
        <v>386</v>
      </c>
      <c r="D150" s="172" t="s">
        <v>430</v>
      </c>
      <c r="E150" s="172" t="s">
        <v>386</v>
      </c>
      <c r="F150" s="76" t="s">
        <v>386</v>
      </c>
      <c r="G150" s="172" t="s">
        <v>386</v>
      </c>
      <c r="H150" s="76" t="s">
        <v>386</v>
      </c>
      <c r="I150" s="76" t="s">
        <v>386</v>
      </c>
      <c r="J150" s="23" t="s">
        <v>386</v>
      </c>
    </row>
    <row r="151" spans="1:10" s="171" customFormat="1" ht="27.75" customHeight="1">
      <c r="A151" s="174"/>
      <c r="B151" s="174"/>
      <c r="C151" s="172" t="s">
        <v>386</v>
      </c>
      <c r="D151" s="172" t="s">
        <v>386</v>
      </c>
      <c r="E151" s="172" t="s">
        <v>586</v>
      </c>
      <c r="F151" s="76" t="s">
        <v>410</v>
      </c>
      <c r="G151" s="172" t="s">
        <v>587</v>
      </c>
      <c r="H151" s="76" t="s">
        <v>426</v>
      </c>
      <c r="I151" s="76" t="s">
        <v>427</v>
      </c>
      <c r="J151" s="23" t="s">
        <v>588</v>
      </c>
    </row>
    <row r="152" spans="1:10" s="171" customFormat="1" ht="27.75" customHeight="1">
      <c r="A152" s="174"/>
      <c r="B152" s="174"/>
      <c r="C152" s="172" t="s">
        <v>386</v>
      </c>
      <c r="D152" s="172" t="s">
        <v>459</v>
      </c>
      <c r="E152" s="172" t="s">
        <v>386</v>
      </c>
      <c r="F152" s="76" t="s">
        <v>386</v>
      </c>
      <c r="G152" s="172" t="s">
        <v>386</v>
      </c>
      <c r="H152" s="76" t="s">
        <v>386</v>
      </c>
      <c r="I152" s="76" t="s">
        <v>386</v>
      </c>
      <c r="J152" s="23" t="s">
        <v>386</v>
      </c>
    </row>
    <row r="153" spans="1:10" s="171" customFormat="1" ht="27.75" customHeight="1">
      <c r="A153" s="174"/>
      <c r="B153" s="174"/>
      <c r="C153" s="172" t="s">
        <v>386</v>
      </c>
      <c r="D153" s="172" t="s">
        <v>386</v>
      </c>
      <c r="E153" s="172" t="s">
        <v>589</v>
      </c>
      <c r="F153" s="76" t="s">
        <v>410</v>
      </c>
      <c r="G153" s="172" t="s">
        <v>590</v>
      </c>
      <c r="H153" s="76" t="s">
        <v>426</v>
      </c>
      <c r="I153" s="76" t="s">
        <v>427</v>
      </c>
      <c r="J153" s="23" t="s">
        <v>591</v>
      </c>
    </row>
    <row r="154" spans="1:10" s="171" customFormat="1" ht="27.75" customHeight="1">
      <c r="A154" s="174"/>
      <c r="B154" s="174"/>
      <c r="C154" s="172" t="s">
        <v>434</v>
      </c>
      <c r="D154" s="172" t="s">
        <v>386</v>
      </c>
      <c r="E154" s="172" t="s">
        <v>386</v>
      </c>
      <c r="F154" s="76" t="s">
        <v>386</v>
      </c>
      <c r="G154" s="172" t="s">
        <v>386</v>
      </c>
      <c r="H154" s="76" t="s">
        <v>386</v>
      </c>
      <c r="I154" s="76" t="s">
        <v>386</v>
      </c>
      <c r="J154" s="23" t="s">
        <v>386</v>
      </c>
    </row>
    <row r="155" spans="1:10" s="171" customFormat="1" ht="27.75" customHeight="1">
      <c r="A155" s="174"/>
      <c r="B155" s="174"/>
      <c r="C155" s="172" t="s">
        <v>386</v>
      </c>
      <c r="D155" s="172" t="s">
        <v>435</v>
      </c>
      <c r="E155" s="172" t="s">
        <v>386</v>
      </c>
      <c r="F155" s="76" t="s">
        <v>386</v>
      </c>
      <c r="G155" s="172" t="s">
        <v>386</v>
      </c>
      <c r="H155" s="76" t="s">
        <v>386</v>
      </c>
      <c r="I155" s="76" t="s">
        <v>386</v>
      </c>
      <c r="J155" s="23" t="s">
        <v>386</v>
      </c>
    </row>
    <row r="156" spans="1:10" s="171" customFormat="1" ht="27.75" customHeight="1">
      <c r="A156" s="174"/>
      <c r="B156" s="174"/>
      <c r="C156" s="172" t="s">
        <v>386</v>
      </c>
      <c r="D156" s="172" t="s">
        <v>386</v>
      </c>
      <c r="E156" s="172" t="s">
        <v>592</v>
      </c>
      <c r="F156" s="76" t="s">
        <v>389</v>
      </c>
      <c r="G156" s="172" t="s">
        <v>390</v>
      </c>
      <c r="H156" s="76" t="s">
        <v>391</v>
      </c>
      <c r="I156" s="76" t="s">
        <v>392</v>
      </c>
      <c r="J156" s="23" t="s">
        <v>592</v>
      </c>
    </row>
    <row r="157" spans="1:10" s="171" customFormat="1" ht="46.5" customHeight="1">
      <c r="A157" s="73" t="s">
        <v>593</v>
      </c>
      <c r="B157" s="73" t="s">
        <v>594</v>
      </c>
      <c r="C157" s="174"/>
      <c r="D157" s="174"/>
      <c r="E157" s="174"/>
      <c r="F157" s="175"/>
      <c r="G157" s="174"/>
      <c r="H157" s="175"/>
      <c r="I157" s="175"/>
      <c r="J157" s="176"/>
    </row>
    <row r="158" spans="1:10" s="171" customFormat="1" ht="27.75" customHeight="1">
      <c r="A158" s="174"/>
      <c r="B158" s="174"/>
      <c r="C158" s="172" t="s">
        <v>385</v>
      </c>
      <c r="D158" s="172" t="s">
        <v>386</v>
      </c>
      <c r="E158" s="172" t="s">
        <v>386</v>
      </c>
      <c r="F158" s="76" t="s">
        <v>386</v>
      </c>
      <c r="G158" s="172" t="s">
        <v>386</v>
      </c>
      <c r="H158" s="76" t="s">
        <v>386</v>
      </c>
      <c r="I158" s="76" t="s">
        <v>386</v>
      </c>
      <c r="J158" s="23" t="s">
        <v>386</v>
      </c>
    </row>
    <row r="159" spans="1:10" s="171" customFormat="1" ht="27.75" customHeight="1">
      <c r="A159" s="174"/>
      <c r="B159" s="174"/>
      <c r="C159" s="172" t="s">
        <v>386</v>
      </c>
      <c r="D159" s="172" t="s">
        <v>387</v>
      </c>
      <c r="E159" s="172" t="s">
        <v>386</v>
      </c>
      <c r="F159" s="76" t="s">
        <v>386</v>
      </c>
      <c r="G159" s="172" t="s">
        <v>386</v>
      </c>
      <c r="H159" s="76" t="s">
        <v>386</v>
      </c>
      <c r="I159" s="76" t="s">
        <v>386</v>
      </c>
      <c r="J159" s="23" t="s">
        <v>386</v>
      </c>
    </row>
    <row r="160" spans="1:10" s="171" customFormat="1" ht="27.75" customHeight="1">
      <c r="A160" s="174"/>
      <c r="B160" s="174"/>
      <c r="C160" s="172" t="s">
        <v>386</v>
      </c>
      <c r="D160" s="172" t="s">
        <v>386</v>
      </c>
      <c r="E160" s="172" t="s">
        <v>595</v>
      </c>
      <c r="F160" s="76" t="s">
        <v>410</v>
      </c>
      <c r="G160" s="172" t="s">
        <v>180</v>
      </c>
      <c r="H160" s="76" t="s">
        <v>471</v>
      </c>
      <c r="I160" s="76" t="s">
        <v>392</v>
      </c>
      <c r="J160" s="23" t="s">
        <v>596</v>
      </c>
    </row>
    <row r="161" spans="1:10" s="171" customFormat="1" ht="27.75" customHeight="1">
      <c r="A161" s="174"/>
      <c r="B161" s="174"/>
      <c r="C161" s="172" t="s">
        <v>429</v>
      </c>
      <c r="D161" s="172" t="s">
        <v>386</v>
      </c>
      <c r="E161" s="172" t="s">
        <v>386</v>
      </c>
      <c r="F161" s="76" t="s">
        <v>386</v>
      </c>
      <c r="G161" s="172" t="s">
        <v>386</v>
      </c>
      <c r="H161" s="76" t="s">
        <v>386</v>
      </c>
      <c r="I161" s="76" t="s">
        <v>386</v>
      </c>
      <c r="J161" s="23" t="s">
        <v>386</v>
      </c>
    </row>
    <row r="162" spans="1:10" s="171" customFormat="1" ht="27.75" customHeight="1">
      <c r="A162" s="174"/>
      <c r="B162" s="174"/>
      <c r="C162" s="172" t="s">
        <v>386</v>
      </c>
      <c r="D162" s="172" t="s">
        <v>430</v>
      </c>
      <c r="E162" s="172" t="s">
        <v>386</v>
      </c>
      <c r="F162" s="76" t="s">
        <v>386</v>
      </c>
      <c r="G162" s="172" t="s">
        <v>386</v>
      </c>
      <c r="H162" s="76" t="s">
        <v>386</v>
      </c>
      <c r="I162" s="76" t="s">
        <v>386</v>
      </c>
      <c r="J162" s="23" t="s">
        <v>386</v>
      </c>
    </row>
    <row r="163" spans="1:10" s="171" customFormat="1" ht="27.75" customHeight="1">
      <c r="A163" s="174"/>
      <c r="B163" s="174"/>
      <c r="C163" s="172" t="s">
        <v>386</v>
      </c>
      <c r="D163" s="172" t="s">
        <v>386</v>
      </c>
      <c r="E163" s="172" t="s">
        <v>597</v>
      </c>
      <c r="F163" s="76" t="s">
        <v>410</v>
      </c>
      <c r="G163" s="172" t="s">
        <v>598</v>
      </c>
      <c r="H163" s="76" t="s">
        <v>386</v>
      </c>
      <c r="I163" s="76" t="s">
        <v>427</v>
      </c>
      <c r="J163" s="23" t="s">
        <v>599</v>
      </c>
    </row>
    <row r="164" spans="1:10" s="171" customFormat="1" ht="27.75" customHeight="1">
      <c r="A164" s="174"/>
      <c r="B164" s="174"/>
      <c r="C164" s="172" t="s">
        <v>434</v>
      </c>
      <c r="D164" s="172" t="s">
        <v>386</v>
      </c>
      <c r="E164" s="172" t="s">
        <v>386</v>
      </c>
      <c r="F164" s="76" t="s">
        <v>386</v>
      </c>
      <c r="G164" s="172" t="s">
        <v>386</v>
      </c>
      <c r="H164" s="76" t="s">
        <v>386</v>
      </c>
      <c r="I164" s="76" t="s">
        <v>386</v>
      </c>
      <c r="J164" s="23" t="s">
        <v>386</v>
      </c>
    </row>
    <row r="165" spans="1:10" s="171" customFormat="1" ht="27.75" customHeight="1">
      <c r="A165" s="174"/>
      <c r="B165" s="174"/>
      <c r="C165" s="172" t="s">
        <v>386</v>
      </c>
      <c r="D165" s="172" t="s">
        <v>435</v>
      </c>
      <c r="E165" s="172" t="s">
        <v>386</v>
      </c>
      <c r="F165" s="76" t="s">
        <v>386</v>
      </c>
      <c r="G165" s="172" t="s">
        <v>386</v>
      </c>
      <c r="H165" s="76" t="s">
        <v>386</v>
      </c>
      <c r="I165" s="76" t="s">
        <v>386</v>
      </c>
      <c r="J165" s="23" t="s">
        <v>386</v>
      </c>
    </row>
    <row r="166" spans="1:10" s="171" customFormat="1" ht="27.75" customHeight="1">
      <c r="A166" s="174"/>
      <c r="B166" s="174"/>
      <c r="C166" s="172" t="s">
        <v>386</v>
      </c>
      <c r="D166" s="172" t="s">
        <v>386</v>
      </c>
      <c r="E166" s="172" t="s">
        <v>600</v>
      </c>
      <c r="F166" s="76" t="s">
        <v>389</v>
      </c>
      <c r="G166" s="172" t="s">
        <v>390</v>
      </c>
      <c r="H166" s="76" t="s">
        <v>391</v>
      </c>
      <c r="I166" s="76" t="s">
        <v>392</v>
      </c>
      <c r="J166" s="23" t="s">
        <v>601</v>
      </c>
    </row>
    <row r="167" spans="1:10" s="171" customFormat="1" ht="87.75" customHeight="1">
      <c r="A167" s="73" t="s">
        <v>602</v>
      </c>
      <c r="B167" s="73" t="s">
        <v>603</v>
      </c>
      <c r="C167" s="174"/>
      <c r="D167" s="174"/>
      <c r="E167" s="174"/>
      <c r="F167" s="175"/>
      <c r="G167" s="174"/>
      <c r="H167" s="175"/>
      <c r="I167" s="175"/>
      <c r="J167" s="176"/>
    </row>
    <row r="168" spans="1:10" s="171" customFormat="1" ht="27.75" customHeight="1">
      <c r="A168" s="174"/>
      <c r="B168" s="174"/>
      <c r="C168" s="172" t="s">
        <v>385</v>
      </c>
      <c r="D168" s="172" t="s">
        <v>386</v>
      </c>
      <c r="E168" s="172" t="s">
        <v>386</v>
      </c>
      <c r="F168" s="76" t="s">
        <v>386</v>
      </c>
      <c r="G168" s="172" t="s">
        <v>386</v>
      </c>
      <c r="H168" s="76" t="s">
        <v>386</v>
      </c>
      <c r="I168" s="76" t="s">
        <v>386</v>
      </c>
      <c r="J168" s="23" t="s">
        <v>386</v>
      </c>
    </row>
    <row r="169" spans="1:10" s="171" customFormat="1" ht="27.75" customHeight="1">
      <c r="A169" s="174"/>
      <c r="B169" s="174"/>
      <c r="C169" s="172" t="s">
        <v>386</v>
      </c>
      <c r="D169" s="172" t="s">
        <v>387</v>
      </c>
      <c r="E169" s="172" t="s">
        <v>386</v>
      </c>
      <c r="F169" s="76" t="s">
        <v>386</v>
      </c>
      <c r="G169" s="172" t="s">
        <v>386</v>
      </c>
      <c r="H169" s="76" t="s">
        <v>386</v>
      </c>
      <c r="I169" s="76" t="s">
        <v>386</v>
      </c>
      <c r="J169" s="23" t="s">
        <v>386</v>
      </c>
    </row>
    <row r="170" spans="1:10" s="171" customFormat="1" ht="27.75" customHeight="1">
      <c r="A170" s="174"/>
      <c r="B170" s="174"/>
      <c r="C170" s="172" t="s">
        <v>386</v>
      </c>
      <c r="D170" s="172" t="s">
        <v>386</v>
      </c>
      <c r="E170" s="172" t="s">
        <v>604</v>
      </c>
      <c r="F170" s="76" t="s">
        <v>410</v>
      </c>
      <c r="G170" s="172" t="s">
        <v>605</v>
      </c>
      <c r="H170" s="76" t="s">
        <v>606</v>
      </c>
      <c r="I170" s="76" t="s">
        <v>392</v>
      </c>
      <c r="J170" s="23" t="s">
        <v>607</v>
      </c>
    </row>
    <row r="171" spans="1:10" s="171" customFormat="1" ht="27.75" customHeight="1">
      <c r="A171" s="174"/>
      <c r="B171" s="174"/>
      <c r="C171" s="172" t="s">
        <v>386</v>
      </c>
      <c r="D171" s="172" t="s">
        <v>386</v>
      </c>
      <c r="E171" s="172" t="s">
        <v>608</v>
      </c>
      <c r="F171" s="76" t="s">
        <v>410</v>
      </c>
      <c r="G171" s="172" t="s">
        <v>609</v>
      </c>
      <c r="H171" s="76" t="s">
        <v>606</v>
      </c>
      <c r="I171" s="76" t="s">
        <v>392</v>
      </c>
      <c r="J171" s="23" t="s">
        <v>610</v>
      </c>
    </row>
    <row r="172" spans="1:10" s="171" customFormat="1" ht="27.75" customHeight="1">
      <c r="A172" s="174"/>
      <c r="B172" s="174"/>
      <c r="C172" s="172" t="s">
        <v>386</v>
      </c>
      <c r="D172" s="172" t="s">
        <v>386</v>
      </c>
      <c r="E172" s="172" t="s">
        <v>611</v>
      </c>
      <c r="F172" s="76" t="s">
        <v>410</v>
      </c>
      <c r="G172" s="172" t="s">
        <v>612</v>
      </c>
      <c r="H172" s="76" t="s">
        <v>471</v>
      </c>
      <c r="I172" s="76" t="s">
        <v>392</v>
      </c>
      <c r="J172" s="23" t="s">
        <v>613</v>
      </c>
    </row>
    <row r="173" spans="1:10" s="171" customFormat="1" ht="27.75" customHeight="1">
      <c r="A173" s="174"/>
      <c r="B173" s="174"/>
      <c r="C173" s="172" t="s">
        <v>386</v>
      </c>
      <c r="D173" s="172" t="s">
        <v>413</v>
      </c>
      <c r="E173" s="172" t="s">
        <v>386</v>
      </c>
      <c r="F173" s="76" t="s">
        <v>386</v>
      </c>
      <c r="G173" s="172" t="s">
        <v>386</v>
      </c>
      <c r="H173" s="76" t="s">
        <v>386</v>
      </c>
      <c r="I173" s="76" t="s">
        <v>386</v>
      </c>
      <c r="J173" s="23" t="s">
        <v>386</v>
      </c>
    </row>
    <row r="174" spans="1:10" s="171" customFormat="1" ht="27.75" customHeight="1">
      <c r="A174" s="174"/>
      <c r="B174" s="174"/>
      <c r="C174" s="172" t="s">
        <v>386</v>
      </c>
      <c r="D174" s="172" t="s">
        <v>386</v>
      </c>
      <c r="E174" s="172" t="s">
        <v>499</v>
      </c>
      <c r="F174" s="76" t="s">
        <v>389</v>
      </c>
      <c r="G174" s="172" t="s">
        <v>457</v>
      </c>
      <c r="H174" s="76" t="s">
        <v>391</v>
      </c>
      <c r="I174" s="76" t="s">
        <v>392</v>
      </c>
      <c r="J174" s="23" t="s">
        <v>614</v>
      </c>
    </row>
    <row r="175" spans="1:10" s="171" customFormat="1" ht="27.75" customHeight="1">
      <c r="A175" s="174"/>
      <c r="B175" s="174"/>
      <c r="C175" s="172" t="s">
        <v>386</v>
      </c>
      <c r="D175" s="172" t="s">
        <v>386</v>
      </c>
      <c r="E175" s="172" t="s">
        <v>615</v>
      </c>
      <c r="F175" s="76" t="s">
        <v>410</v>
      </c>
      <c r="G175" s="172" t="s">
        <v>421</v>
      </c>
      <c r="H175" s="76" t="s">
        <v>391</v>
      </c>
      <c r="I175" s="76" t="s">
        <v>392</v>
      </c>
      <c r="J175" s="23" t="s">
        <v>616</v>
      </c>
    </row>
    <row r="176" spans="1:10" s="171" customFormat="1" ht="27.75" customHeight="1">
      <c r="A176" s="174"/>
      <c r="B176" s="174"/>
      <c r="C176" s="172" t="s">
        <v>386</v>
      </c>
      <c r="D176" s="172" t="s">
        <v>386</v>
      </c>
      <c r="E176" s="172" t="s">
        <v>617</v>
      </c>
      <c r="F176" s="76" t="s">
        <v>410</v>
      </c>
      <c r="G176" s="172" t="s">
        <v>421</v>
      </c>
      <c r="H176" s="76" t="s">
        <v>391</v>
      </c>
      <c r="I176" s="76" t="s">
        <v>392</v>
      </c>
      <c r="J176" s="23" t="s">
        <v>614</v>
      </c>
    </row>
    <row r="177" spans="1:10" s="171" customFormat="1" ht="27.75" customHeight="1">
      <c r="A177" s="174"/>
      <c r="B177" s="174"/>
      <c r="C177" s="172" t="s">
        <v>429</v>
      </c>
      <c r="D177" s="172" t="s">
        <v>386</v>
      </c>
      <c r="E177" s="172" t="s">
        <v>386</v>
      </c>
      <c r="F177" s="76" t="s">
        <v>386</v>
      </c>
      <c r="G177" s="172" t="s">
        <v>386</v>
      </c>
      <c r="H177" s="76" t="s">
        <v>386</v>
      </c>
      <c r="I177" s="76" t="s">
        <v>386</v>
      </c>
      <c r="J177" s="23" t="s">
        <v>386</v>
      </c>
    </row>
    <row r="178" spans="1:10" s="171" customFormat="1" ht="27.75" customHeight="1">
      <c r="A178" s="174"/>
      <c r="B178" s="174"/>
      <c r="C178" s="172" t="s">
        <v>386</v>
      </c>
      <c r="D178" s="172" t="s">
        <v>430</v>
      </c>
      <c r="E178" s="172" t="s">
        <v>386</v>
      </c>
      <c r="F178" s="76" t="s">
        <v>386</v>
      </c>
      <c r="G178" s="172" t="s">
        <v>386</v>
      </c>
      <c r="H178" s="76" t="s">
        <v>386</v>
      </c>
      <c r="I178" s="76" t="s">
        <v>386</v>
      </c>
      <c r="J178" s="23" t="s">
        <v>386</v>
      </c>
    </row>
    <row r="179" spans="1:10" s="171" customFormat="1" ht="27.75" customHeight="1">
      <c r="A179" s="174"/>
      <c r="B179" s="174"/>
      <c r="C179" s="172" t="s">
        <v>386</v>
      </c>
      <c r="D179" s="172" t="s">
        <v>386</v>
      </c>
      <c r="E179" s="172" t="s">
        <v>505</v>
      </c>
      <c r="F179" s="76" t="s">
        <v>410</v>
      </c>
      <c r="G179" s="172" t="s">
        <v>432</v>
      </c>
      <c r="H179" s="76" t="s">
        <v>426</v>
      </c>
      <c r="I179" s="76" t="s">
        <v>427</v>
      </c>
      <c r="J179" s="23" t="s">
        <v>618</v>
      </c>
    </row>
    <row r="180" spans="1:10" s="171" customFormat="1" ht="27.75" customHeight="1">
      <c r="A180" s="174"/>
      <c r="B180" s="174"/>
      <c r="C180" s="172" t="s">
        <v>386</v>
      </c>
      <c r="D180" s="172" t="s">
        <v>459</v>
      </c>
      <c r="E180" s="172" t="s">
        <v>386</v>
      </c>
      <c r="F180" s="76" t="s">
        <v>386</v>
      </c>
      <c r="G180" s="172" t="s">
        <v>386</v>
      </c>
      <c r="H180" s="76" t="s">
        <v>386</v>
      </c>
      <c r="I180" s="76" t="s">
        <v>386</v>
      </c>
      <c r="J180" s="23" t="s">
        <v>386</v>
      </c>
    </row>
    <row r="181" spans="1:10" s="171" customFormat="1" ht="27.75" customHeight="1">
      <c r="A181" s="174"/>
      <c r="B181" s="174"/>
      <c r="C181" s="172" t="s">
        <v>386</v>
      </c>
      <c r="D181" s="172" t="s">
        <v>386</v>
      </c>
      <c r="E181" s="172" t="s">
        <v>507</v>
      </c>
      <c r="F181" s="76" t="s">
        <v>410</v>
      </c>
      <c r="G181" s="172" t="s">
        <v>432</v>
      </c>
      <c r="H181" s="76" t="s">
        <v>426</v>
      </c>
      <c r="I181" s="76" t="s">
        <v>427</v>
      </c>
      <c r="J181" s="23" t="s">
        <v>618</v>
      </c>
    </row>
    <row r="182" spans="1:10" s="171" customFormat="1" ht="27.75" customHeight="1">
      <c r="A182" s="174"/>
      <c r="B182" s="174"/>
      <c r="C182" s="172" t="s">
        <v>434</v>
      </c>
      <c r="D182" s="172" t="s">
        <v>386</v>
      </c>
      <c r="E182" s="172" t="s">
        <v>386</v>
      </c>
      <c r="F182" s="76" t="s">
        <v>386</v>
      </c>
      <c r="G182" s="172" t="s">
        <v>386</v>
      </c>
      <c r="H182" s="76" t="s">
        <v>386</v>
      </c>
      <c r="I182" s="76" t="s">
        <v>386</v>
      </c>
      <c r="J182" s="23" t="s">
        <v>386</v>
      </c>
    </row>
    <row r="183" spans="1:10" s="171" customFormat="1" ht="27.75" customHeight="1">
      <c r="A183" s="174"/>
      <c r="B183" s="174"/>
      <c r="C183" s="172" t="s">
        <v>386</v>
      </c>
      <c r="D183" s="172" t="s">
        <v>435</v>
      </c>
      <c r="E183" s="172" t="s">
        <v>386</v>
      </c>
      <c r="F183" s="76" t="s">
        <v>386</v>
      </c>
      <c r="G183" s="172" t="s">
        <v>386</v>
      </c>
      <c r="H183" s="76" t="s">
        <v>386</v>
      </c>
      <c r="I183" s="76" t="s">
        <v>386</v>
      </c>
      <c r="J183" s="23" t="s">
        <v>386</v>
      </c>
    </row>
    <row r="184" spans="1:10" s="171" customFormat="1" ht="27.75" customHeight="1">
      <c r="A184" s="174"/>
      <c r="B184" s="174"/>
      <c r="C184" s="172" t="s">
        <v>386</v>
      </c>
      <c r="D184" s="172" t="s">
        <v>386</v>
      </c>
      <c r="E184" s="172" t="s">
        <v>509</v>
      </c>
      <c r="F184" s="76" t="s">
        <v>389</v>
      </c>
      <c r="G184" s="172" t="s">
        <v>457</v>
      </c>
      <c r="H184" s="76" t="s">
        <v>391</v>
      </c>
      <c r="I184" s="76" t="s">
        <v>392</v>
      </c>
      <c r="J184" s="23" t="s">
        <v>618</v>
      </c>
    </row>
    <row r="185" spans="1:10" s="171" customFormat="1" ht="171" customHeight="1">
      <c r="A185" s="73" t="s">
        <v>619</v>
      </c>
      <c r="B185" s="73" t="s">
        <v>620</v>
      </c>
      <c r="C185" s="174"/>
      <c r="D185" s="174"/>
      <c r="E185" s="174"/>
      <c r="F185" s="175"/>
      <c r="G185" s="174"/>
      <c r="H185" s="175"/>
      <c r="I185" s="175"/>
      <c r="J185" s="176"/>
    </row>
    <row r="186" spans="1:10" s="171" customFormat="1" ht="27.75" customHeight="1">
      <c r="A186" s="174"/>
      <c r="B186" s="174"/>
      <c r="C186" s="172" t="s">
        <v>385</v>
      </c>
      <c r="D186" s="172" t="s">
        <v>386</v>
      </c>
      <c r="E186" s="172" t="s">
        <v>386</v>
      </c>
      <c r="F186" s="76" t="s">
        <v>386</v>
      </c>
      <c r="G186" s="172" t="s">
        <v>386</v>
      </c>
      <c r="H186" s="76" t="s">
        <v>386</v>
      </c>
      <c r="I186" s="76" t="s">
        <v>386</v>
      </c>
      <c r="J186" s="23" t="s">
        <v>386</v>
      </c>
    </row>
    <row r="187" spans="1:10" s="171" customFormat="1" ht="27.75" customHeight="1">
      <c r="A187" s="174"/>
      <c r="B187" s="174"/>
      <c r="C187" s="172" t="s">
        <v>386</v>
      </c>
      <c r="D187" s="172" t="s">
        <v>387</v>
      </c>
      <c r="E187" s="172" t="s">
        <v>386</v>
      </c>
      <c r="F187" s="76" t="s">
        <v>386</v>
      </c>
      <c r="G187" s="172" t="s">
        <v>386</v>
      </c>
      <c r="H187" s="76" t="s">
        <v>386</v>
      </c>
      <c r="I187" s="76" t="s">
        <v>386</v>
      </c>
      <c r="J187" s="23" t="s">
        <v>386</v>
      </c>
    </row>
    <row r="188" spans="1:10" s="171" customFormat="1" ht="27.75" customHeight="1">
      <c r="A188" s="174"/>
      <c r="B188" s="174"/>
      <c r="C188" s="172" t="s">
        <v>386</v>
      </c>
      <c r="D188" s="172" t="s">
        <v>386</v>
      </c>
      <c r="E188" s="172" t="s">
        <v>621</v>
      </c>
      <c r="F188" s="76" t="s">
        <v>410</v>
      </c>
      <c r="G188" s="172" t="s">
        <v>622</v>
      </c>
      <c r="H188" s="76" t="s">
        <v>471</v>
      </c>
      <c r="I188" s="76" t="s">
        <v>392</v>
      </c>
      <c r="J188" s="23" t="s">
        <v>623</v>
      </c>
    </row>
    <row r="189" spans="1:10" s="171" customFormat="1" ht="27.75" customHeight="1">
      <c r="A189" s="174"/>
      <c r="B189" s="174"/>
      <c r="C189" s="172" t="s">
        <v>386</v>
      </c>
      <c r="D189" s="172" t="s">
        <v>386</v>
      </c>
      <c r="E189" s="172" t="s">
        <v>624</v>
      </c>
      <c r="F189" s="76" t="s">
        <v>410</v>
      </c>
      <c r="G189" s="172" t="s">
        <v>625</v>
      </c>
      <c r="H189" s="76" t="s">
        <v>471</v>
      </c>
      <c r="I189" s="76" t="s">
        <v>392</v>
      </c>
      <c r="J189" s="23" t="s">
        <v>626</v>
      </c>
    </row>
    <row r="190" spans="1:10" s="171" customFormat="1" ht="27.75" customHeight="1">
      <c r="A190" s="174"/>
      <c r="B190" s="174"/>
      <c r="C190" s="172" t="s">
        <v>386</v>
      </c>
      <c r="D190" s="172" t="s">
        <v>386</v>
      </c>
      <c r="E190" s="172" t="s">
        <v>627</v>
      </c>
      <c r="F190" s="76" t="s">
        <v>410</v>
      </c>
      <c r="G190" s="172" t="s">
        <v>628</v>
      </c>
      <c r="H190" s="76" t="s">
        <v>471</v>
      </c>
      <c r="I190" s="76" t="s">
        <v>392</v>
      </c>
      <c r="J190" s="23" t="s">
        <v>629</v>
      </c>
    </row>
    <row r="191" spans="1:10" s="171" customFormat="1" ht="27.75" customHeight="1">
      <c r="A191" s="174"/>
      <c r="B191" s="174"/>
      <c r="C191" s="172" t="s">
        <v>386</v>
      </c>
      <c r="D191" s="172" t="s">
        <v>386</v>
      </c>
      <c r="E191" s="172" t="s">
        <v>630</v>
      </c>
      <c r="F191" s="76" t="s">
        <v>410</v>
      </c>
      <c r="G191" s="172" t="s">
        <v>178</v>
      </c>
      <c r="H191" s="76" t="s">
        <v>606</v>
      </c>
      <c r="I191" s="76" t="s">
        <v>392</v>
      </c>
      <c r="J191" s="23" t="s">
        <v>631</v>
      </c>
    </row>
    <row r="192" spans="1:10" s="171" customFormat="1" ht="27.75" customHeight="1">
      <c r="A192" s="174"/>
      <c r="B192" s="174"/>
      <c r="C192" s="172" t="s">
        <v>386</v>
      </c>
      <c r="D192" s="172" t="s">
        <v>386</v>
      </c>
      <c r="E192" s="172" t="s">
        <v>632</v>
      </c>
      <c r="F192" s="76" t="s">
        <v>410</v>
      </c>
      <c r="G192" s="172" t="s">
        <v>633</v>
      </c>
      <c r="H192" s="76" t="s">
        <v>471</v>
      </c>
      <c r="I192" s="76" t="s">
        <v>392</v>
      </c>
      <c r="J192" s="23" t="s">
        <v>634</v>
      </c>
    </row>
    <row r="193" spans="1:10" s="171" customFormat="1" ht="27.75" customHeight="1">
      <c r="A193" s="174"/>
      <c r="B193" s="174"/>
      <c r="C193" s="172" t="s">
        <v>386</v>
      </c>
      <c r="D193" s="172" t="s">
        <v>386</v>
      </c>
      <c r="E193" s="172" t="s">
        <v>635</v>
      </c>
      <c r="F193" s="76" t="s">
        <v>410</v>
      </c>
      <c r="G193" s="172" t="s">
        <v>636</v>
      </c>
      <c r="H193" s="76" t="s">
        <v>471</v>
      </c>
      <c r="I193" s="76" t="s">
        <v>392</v>
      </c>
      <c r="J193" s="23" t="s">
        <v>637</v>
      </c>
    </row>
    <row r="194" spans="1:10" s="171" customFormat="1" ht="27.75" customHeight="1">
      <c r="A194" s="174"/>
      <c r="B194" s="174"/>
      <c r="C194" s="172" t="s">
        <v>386</v>
      </c>
      <c r="D194" s="172" t="s">
        <v>413</v>
      </c>
      <c r="E194" s="172" t="s">
        <v>386</v>
      </c>
      <c r="F194" s="76" t="s">
        <v>386</v>
      </c>
      <c r="G194" s="172" t="s">
        <v>386</v>
      </c>
      <c r="H194" s="76" t="s">
        <v>386</v>
      </c>
      <c r="I194" s="76" t="s">
        <v>386</v>
      </c>
      <c r="J194" s="23" t="s">
        <v>386</v>
      </c>
    </row>
    <row r="195" spans="1:10" s="171" customFormat="1" ht="27.75" customHeight="1">
      <c r="A195" s="174"/>
      <c r="B195" s="174"/>
      <c r="C195" s="172" t="s">
        <v>386</v>
      </c>
      <c r="D195" s="172" t="s">
        <v>386</v>
      </c>
      <c r="E195" s="172" t="s">
        <v>501</v>
      </c>
      <c r="F195" s="76" t="s">
        <v>410</v>
      </c>
      <c r="G195" s="172" t="s">
        <v>421</v>
      </c>
      <c r="H195" s="76" t="s">
        <v>391</v>
      </c>
      <c r="I195" s="76" t="s">
        <v>392</v>
      </c>
      <c r="J195" s="23" t="s">
        <v>502</v>
      </c>
    </row>
    <row r="196" spans="1:10" s="171" customFormat="1" ht="27.75" customHeight="1">
      <c r="A196" s="174"/>
      <c r="B196" s="174"/>
      <c r="C196" s="172" t="s">
        <v>386</v>
      </c>
      <c r="D196" s="172" t="s">
        <v>386</v>
      </c>
      <c r="E196" s="172" t="s">
        <v>638</v>
      </c>
      <c r="F196" s="76" t="s">
        <v>410</v>
      </c>
      <c r="G196" s="172" t="s">
        <v>421</v>
      </c>
      <c r="H196" s="76" t="s">
        <v>391</v>
      </c>
      <c r="I196" s="76" t="s">
        <v>392</v>
      </c>
      <c r="J196" s="23" t="s">
        <v>500</v>
      </c>
    </row>
    <row r="197" spans="1:10" s="171" customFormat="1" ht="27.75" customHeight="1">
      <c r="A197" s="174"/>
      <c r="B197" s="174"/>
      <c r="C197" s="172" t="s">
        <v>386</v>
      </c>
      <c r="D197" s="172" t="s">
        <v>386</v>
      </c>
      <c r="E197" s="172" t="s">
        <v>639</v>
      </c>
      <c r="F197" s="76" t="s">
        <v>410</v>
      </c>
      <c r="G197" s="172" t="s">
        <v>421</v>
      </c>
      <c r="H197" s="76" t="s">
        <v>391</v>
      </c>
      <c r="I197" s="76" t="s">
        <v>392</v>
      </c>
      <c r="J197" s="23" t="s">
        <v>640</v>
      </c>
    </row>
    <row r="198" spans="1:10" s="171" customFormat="1" ht="27.75" customHeight="1">
      <c r="A198" s="174"/>
      <c r="B198" s="174"/>
      <c r="C198" s="172" t="s">
        <v>386</v>
      </c>
      <c r="D198" s="172" t="s">
        <v>386</v>
      </c>
      <c r="E198" s="172" t="s">
        <v>503</v>
      </c>
      <c r="F198" s="76" t="s">
        <v>389</v>
      </c>
      <c r="G198" s="172" t="s">
        <v>457</v>
      </c>
      <c r="H198" s="76" t="s">
        <v>391</v>
      </c>
      <c r="I198" s="76" t="s">
        <v>392</v>
      </c>
      <c r="J198" s="23" t="s">
        <v>504</v>
      </c>
    </row>
    <row r="199" spans="1:10" s="171" customFormat="1" ht="27.75" customHeight="1">
      <c r="A199" s="174"/>
      <c r="B199" s="174"/>
      <c r="C199" s="172" t="s">
        <v>386</v>
      </c>
      <c r="D199" s="172" t="s">
        <v>423</v>
      </c>
      <c r="E199" s="172" t="s">
        <v>386</v>
      </c>
      <c r="F199" s="76" t="s">
        <v>386</v>
      </c>
      <c r="G199" s="172" t="s">
        <v>386</v>
      </c>
      <c r="H199" s="76" t="s">
        <v>386</v>
      </c>
      <c r="I199" s="76" t="s">
        <v>386</v>
      </c>
      <c r="J199" s="23" t="s">
        <v>386</v>
      </c>
    </row>
    <row r="200" spans="1:10" s="171" customFormat="1" ht="27.75" customHeight="1">
      <c r="A200" s="174"/>
      <c r="B200" s="174"/>
      <c r="C200" s="172" t="s">
        <v>386</v>
      </c>
      <c r="D200" s="172" t="s">
        <v>386</v>
      </c>
      <c r="E200" s="172" t="s">
        <v>641</v>
      </c>
      <c r="F200" s="76" t="s">
        <v>410</v>
      </c>
      <c r="G200" s="172" t="s">
        <v>425</v>
      </c>
      <c r="H200" s="76" t="s">
        <v>426</v>
      </c>
      <c r="I200" s="76" t="s">
        <v>427</v>
      </c>
      <c r="J200" s="23" t="s">
        <v>642</v>
      </c>
    </row>
    <row r="201" spans="1:10" s="171" customFormat="1" ht="27.75" customHeight="1">
      <c r="A201" s="174"/>
      <c r="B201" s="174"/>
      <c r="C201" s="172" t="s">
        <v>429</v>
      </c>
      <c r="D201" s="172" t="s">
        <v>386</v>
      </c>
      <c r="E201" s="172" t="s">
        <v>386</v>
      </c>
      <c r="F201" s="76" t="s">
        <v>386</v>
      </c>
      <c r="G201" s="172" t="s">
        <v>386</v>
      </c>
      <c r="H201" s="76" t="s">
        <v>386</v>
      </c>
      <c r="I201" s="76" t="s">
        <v>386</v>
      </c>
      <c r="J201" s="23" t="s">
        <v>386</v>
      </c>
    </row>
    <row r="202" spans="1:10" s="171" customFormat="1" ht="27.75" customHeight="1">
      <c r="A202" s="174"/>
      <c r="B202" s="174"/>
      <c r="C202" s="172" t="s">
        <v>386</v>
      </c>
      <c r="D202" s="172" t="s">
        <v>430</v>
      </c>
      <c r="E202" s="172" t="s">
        <v>386</v>
      </c>
      <c r="F202" s="76" t="s">
        <v>386</v>
      </c>
      <c r="G202" s="172" t="s">
        <v>386</v>
      </c>
      <c r="H202" s="76" t="s">
        <v>386</v>
      </c>
      <c r="I202" s="76" t="s">
        <v>386</v>
      </c>
      <c r="J202" s="23" t="s">
        <v>386</v>
      </c>
    </row>
    <row r="203" spans="1:10" s="171" customFormat="1" ht="27.75" customHeight="1">
      <c r="A203" s="174"/>
      <c r="B203" s="174"/>
      <c r="C203" s="172" t="s">
        <v>386</v>
      </c>
      <c r="D203" s="172" t="s">
        <v>386</v>
      </c>
      <c r="E203" s="172" t="s">
        <v>643</v>
      </c>
      <c r="F203" s="76" t="s">
        <v>410</v>
      </c>
      <c r="G203" s="172" t="s">
        <v>432</v>
      </c>
      <c r="H203" s="76" t="s">
        <v>426</v>
      </c>
      <c r="I203" s="76" t="s">
        <v>427</v>
      </c>
      <c r="J203" s="23" t="s">
        <v>644</v>
      </c>
    </row>
    <row r="204" spans="1:10" s="171" customFormat="1" ht="27.75" customHeight="1">
      <c r="A204" s="174"/>
      <c r="B204" s="174"/>
      <c r="C204" s="172" t="s">
        <v>434</v>
      </c>
      <c r="D204" s="172" t="s">
        <v>386</v>
      </c>
      <c r="E204" s="172" t="s">
        <v>386</v>
      </c>
      <c r="F204" s="76" t="s">
        <v>386</v>
      </c>
      <c r="G204" s="172" t="s">
        <v>386</v>
      </c>
      <c r="H204" s="76" t="s">
        <v>386</v>
      </c>
      <c r="I204" s="76" t="s">
        <v>386</v>
      </c>
      <c r="J204" s="23" t="s">
        <v>386</v>
      </c>
    </row>
    <row r="205" spans="1:10" s="171" customFormat="1" ht="27.75" customHeight="1">
      <c r="A205" s="174"/>
      <c r="B205" s="174"/>
      <c r="C205" s="172" t="s">
        <v>386</v>
      </c>
      <c r="D205" s="172" t="s">
        <v>435</v>
      </c>
      <c r="E205" s="172" t="s">
        <v>386</v>
      </c>
      <c r="F205" s="76" t="s">
        <v>386</v>
      </c>
      <c r="G205" s="172" t="s">
        <v>386</v>
      </c>
      <c r="H205" s="76" t="s">
        <v>386</v>
      </c>
      <c r="I205" s="76" t="s">
        <v>386</v>
      </c>
      <c r="J205" s="23" t="s">
        <v>386</v>
      </c>
    </row>
    <row r="206" spans="1:10" s="171" customFormat="1" ht="27.75" customHeight="1">
      <c r="A206" s="174"/>
      <c r="B206" s="174"/>
      <c r="C206" s="172" t="s">
        <v>386</v>
      </c>
      <c r="D206" s="172" t="s">
        <v>386</v>
      </c>
      <c r="E206" s="172" t="s">
        <v>645</v>
      </c>
      <c r="F206" s="76" t="s">
        <v>389</v>
      </c>
      <c r="G206" s="172" t="s">
        <v>390</v>
      </c>
      <c r="H206" s="76" t="s">
        <v>391</v>
      </c>
      <c r="I206" s="76" t="s">
        <v>392</v>
      </c>
      <c r="J206" s="23" t="s">
        <v>646</v>
      </c>
    </row>
    <row r="207" spans="1:10" s="171" customFormat="1" ht="57" customHeight="1">
      <c r="A207" s="73" t="s">
        <v>647</v>
      </c>
      <c r="B207" s="73" t="s">
        <v>648</v>
      </c>
      <c r="C207" s="174"/>
      <c r="D207" s="174"/>
      <c r="E207" s="174"/>
      <c r="F207" s="175"/>
      <c r="G207" s="174"/>
      <c r="H207" s="175"/>
      <c r="I207" s="175"/>
      <c r="J207" s="176"/>
    </row>
    <row r="208" spans="1:10" s="171" customFormat="1" ht="27.75" customHeight="1">
      <c r="A208" s="174"/>
      <c r="B208" s="174"/>
      <c r="C208" s="172" t="s">
        <v>385</v>
      </c>
      <c r="D208" s="172" t="s">
        <v>386</v>
      </c>
      <c r="E208" s="172" t="s">
        <v>386</v>
      </c>
      <c r="F208" s="76" t="s">
        <v>386</v>
      </c>
      <c r="G208" s="172" t="s">
        <v>386</v>
      </c>
      <c r="H208" s="76" t="s">
        <v>386</v>
      </c>
      <c r="I208" s="76" t="s">
        <v>386</v>
      </c>
      <c r="J208" s="23" t="s">
        <v>386</v>
      </c>
    </row>
    <row r="209" spans="1:10" s="171" customFormat="1" ht="27.75" customHeight="1">
      <c r="A209" s="174"/>
      <c r="B209" s="174"/>
      <c r="C209" s="172" t="s">
        <v>386</v>
      </c>
      <c r="D209" s="172" t="s">
        <v>387</v>
      </c>
      <c r="E209" s="172" t="s">
        <v>386</v>
      </c>
      <c r="F209" s="76" t="s">
        <v>386</v>
      </c>
      <c r="G209" s="172" t="s">
        <v>386</v>
      </c>
      <c r="H209" s="76" t="s">
        <v>386</v>
      </c>
      <c r="I209" s="76" t="s">
        <v>386</v>
      </c>
      <c r="J209" s="23" t="s">
        <v>386</v>
      </c>
    </row>
    <row r="210" spans="1:10" s="171" customFormat="1" ht="27.75" customHeight="1">
      <c r="A210" s="174"/>
      <c r="B210" s="174"/>
      <c r="C210" s="172" t="s">
        <v>386</v>
      </c>
      <c r="D210" s="172" t="s">
        <v>386</v>
      </c>
      <c r="E210" s="172" t="s">
        <v>649</v>
      </c>
      <c r="F210" s="76" t="s">
        <v>410</v>
      </c>
      <c r="G210" s="172" t="s">
        <v>650</v>
      </c>
      <c r="H210" s="76" t="s">
        <v>471</v>
      </c>
      <c r="I210" s="76" t="s">
        <v>392</v>
      </c>
      <c r="J210" s="23" t="s">
        <v>651</v>
      </c>
    </row>
    <row r="211" spans="1:10" s="171" customFormat="1" ht="27.75" customHeight="1">
      <c r="A211" s="174"/>
      <c r="B211" s="174"/>
      <c r="C211" s="172" t="s">
        <v>386</v>
      </c>
      <c r="D211" s="172" t="s">
        <v>386</v>
      </c>
      <c r="E211" s="172" t="s">
        <v>652</v>
      </c>
      <c r="F211" s="76" t="s">
        <v>410</v>
      </c>
      <c r="G211" s="172" t="s">
        <v>653</v>
      </c>
      <c r="H211" s="76" t="s">
        <v>654</v>
      </c>
      <c r="I211" s="76" t="s">
        <v>392</v>
      </c>
      <c r="J211" s="23" t="s">
        <v>655</v>
      </c>
    </row>
    <row r="212" spans="1:10" s="171" customFormat="1" ht="27.75" customHeight="1">
      <c r="A212" s="174"/>
      <c r="B212" s="174"/>
      <c r="C212" s="172" t="s">
        <v>386</v>
      </c>
      <c r="D212" s="172" t="s">
        <v>413</v>
      </c>
      <c r="E212" s="172" t="s">
        <v>386</v>
      </c>
      <c r="F212" s="76" t="s">
        <v>386</v>
      </c>
      <c r="G212" s="172" t="s">
        <v>386</v>
      </c>
      <c r="H212" s="76" t="s">
        <v>386</v>
      </c>
      <c r="I212" s="76" t="s">
        <v>386</v>
      </c>
      <c r="J212" s="23" t="s">
        <v>386</v>
      </c>
    </row>
    <row r="213" spans="1:10" s="171" customFormat="1" ht="27.75" customHeight="1">
      <c r="A213" s="174"/>
      <c r="B213" s="174"/>
      <c r="C213" s="172" t="s">
        <v>386</v>
      </c>
      <c r="D213" s="172" t="s">
        <v>386</v>
      </c>
      <c r="E213" s="172" t="s">
        <v>501</v>
      </c>
      <c r="F213" s="76" t="s">
        <v>410</v>
      </c>
      <c r="G213" s="172" t="s">
        <v>421</v>
      </c>
      <c r="H213" s="76" t="s">
        <v>391</v>
      </c>
      <c r="I213" s="76" t="s">
        <v>392</v>
      </c>
      <c r="J213" s="23" t="s">
        <v>502</v>
      </c>
    </row>
    <row r="214" spans="1:10" s="171" customFormat="1" ht="27.75" customHeight="1">
      <c r="A214" s="174"/>
      <c r="B214" s="174"/>
      <c r="C214" s="172" t="s">
        <v>386</v>
      </c>
      <c r="D214" s="172" t="s">
        <v>386</v>
      </c>
      <c r="E214" s="172" t="s">
        <v>638</v>
      </c>
      <c r="F214" s="76" t="s">
        <v>410</v>
      </c>
      <c r="G214" s="172" t="s">
        <v>421</v>
      </c>
      <c r="H214" s="76" t="s">
        <v>391</v>
      </c>
      <c r="I214" s="76" t="s">
        <v>392</v>
      </c>
      <c r="J214" s="23" t="s">
        <v>500</v>
      </c>
    </row>
    <row r="215" spans="1:10" s="171" customFormat="1" ht="27.75" customHeight="1">
      <c r="A215" s="174"/>
      <c r="B215" s="174"/>
      <c r="C215" s="172" t="s">
        <v>386</v>
      </c>
      <c r="D215" s="172" t="s">
        <v>386</v>
      </c>
      <c r="E215" s="172" t="s">
        <v>503</v>
      </c>
      <c r="F215" s="76" t="s">
        <v>389</v>
      </c>
      <c r="G215" s="172" t="s">
        <v>457</v>
      </c>
      <c r="H215" s="76" t="s">
        <v>391</v>
      </c>
      <c r="I215" s="76" t="s">
        <v>392</v>
      </c>
      <c r="J215" s="23" t="s">
        <v>504</v>
      </c>
    </row>
    <row r="216" spans="1:10" s="171" customFormat="1" ht="27.75" customHeight="1">
      <c r="A216" s="174"/>
      <c r="B216" s="174"/>
      <c r="C216" s="172" t="s">
        <v>386</v>
      </c>
      <c r="D216" s="172" t="s">
        <v>423</v>
      </c>
      <c r="E216" s="172" t="s">
        <v>386</v>
      </c>
      <c r="F216" s="76" t="s">
        <v>386</v>
      </c>
      <c r="G216" s="172" t="s">
        <v>386</v>
      </c>
      <c r="H216" s="76" t="s">
        <v>386</v>
      </c>
      <c r="I216" s="76" t="s">
        <v>386</v>
      </c>
      <c r="J216" s="23" t="s">
        <v>386</v>
      </c>
    </row>
    <row r="217" spans="1:10" s="171" customFormat="1" ht="27.75" customHeight="1">
      <c r="A217" s="174"/>
      <c r="B217" s="174"/>
      <c r="C217" s="172" t="s">
        <v>386</v>
      </c>
      <c r="D217" s="172" t="s">
        <v>386</v>
      </c>
      <c r="E217" s="172" t="s">
        <v>656</v>
      </c>
      <c r="F217" s="76" t="s">
        <v>410</v>
      </c>
      <c r="G217" s="172" t="s">
        <v>657</v>
      </c>
      <c r="H217" s="76" t="s">
        <v>426</v>
      </c>
      <c r="I217" s="76" t="s">
        <v>427</v>
      </c>
      <c r="J217" s="23" t="s">
        <v>658</v>
      </c>
    </row>
    <row r="218" spans="1:10" s="171" customFormat="1" ht="27.75" customHeight="1">
      <c r="A218" s="174"/>
      <c r="B218" s="174"/>
      <c r="C218" s="172" t="s">
        <v>429</v>
      </c>
      <c r="D218" s="172" t="s">
        <v>386</v>
      </c>
      <c r="E218" s="172" t="s">
        <v>386</v>
      </c>
      <c r="F218" s="76" t="s">
        <v>386</v>
      </c>
      <c r="G218" s="172" t="s">
        <v>386</v>
      </c>
      <c r="H218" s="76" t="s">
        <v>386</v>
      </c>
      <c r="I218" s="76" t="s">
        <v>386</v>
      </c>
      <c r="J218" s="23" t="s">
        <v>386</v>
      </c>
    </row>
    <row r="219" spans="1:10" s="171" customFormat="1" ht="27.75" customHeight="1">
      <c r="A219" s="174"/>
      <c r="B219" s="174"/>
      <c r="C219" s="172" t="s">
        <v>386</v>
      </c>
      <c r="D219" s="172" t="s">
        <v>430</v>
      </c>
      <c r="E219" s="172" t="s">
        <v>386</v>
      </c>
      <c r="F219" s="76" t="s">
        <v>386</v>
      </c>
      <c r="G219" s="172" t="s">
        <v>386</v>
      </c>
      <c r="H219" s="76" t="s">
        <v>386</v>
      </c>
      <c r="I219" s="76" t="s">
        <v>386</v>
      </c>
      <c r="J219" s="23" t="s">
        <v>386</v>
      </c>
    </row>
    <row r="220" spans="1:10" s="171" customFormat="1" ht="27.75" customHeight="1">
      <c r="A220" s="174"/>
      <c r="B220" s="174"/>
      <c r="C220" s="172" t="s">
        <v>386</v>
      </c>
      <c r="D220" s="172" t="s">
        <v>386</v>
      </c>
      <c r="E220" s="172" t="s">
        <v>643</v>
      </c>
      <c r="F220" s="76" t="s">
        <v>410</v>
      </c>
      <c r="G220" s="172" t="s">
        <v>432</v>
      </c>
      <c r="H220" s="76" t="s">
        <v>426</v>
      </c>
      <c r="I220" s="76" t="s">
        <v>427</v>
      </c>
      <c r="J220" s="23" t="s">
        <v>659</v>
      </c>
    </row>
    <row r="221" spans="1:10" s="171" customFormat="1" ht="27.75" customHeight="1">
      <c r="A221" s="174"/>
      <c r="B221" s="174"/>
      <c r="C221" s="172" t="s">
        <v>434</v>
      </c>
      <c r="D221" s="172" t="s">
        <v>386</v>
      </c>
      <c r="E221" s="172" t="s">
        <v>386</v>
      </c>
      <c r="F221" s="76" t="s">
        <v>386</v>
      </c>
      <c r="G221" s="172" t="s">
        <v>386</v>
      </c>
      <c r="H221" s="76" t="s">
        <v>386</v>
      </c>
      <c r="I221" s="76" t="s">
        <v>386</v>
      </c>
      <c r="J221" s="23" t="s">
        <v>386</v>
      </c>
    </row>
    <row r="222" spans="1:10" s="171" customFormat="1" ht="27.75" customHeight="1">
      <c r="A222" s="174"/>
      <c r="B222" s="174"/>
      <c r="C222" s="172" t="s">
        <v>386</v>
      </c>
      <c r="D222" s="172" t="s">
        <v>435</v>
      </c>
      <c r="E222" s="172" t="s">
        <v>386</v>
      </c>
      <c r="F222" s="76" t="s">
        <v>386</v>
      </c>
      <c r="G222" s="172" t="s">
        <v>386</v>
      </c>
      <c r="H222" s="76" t="s">
        <v>386</v>
      </c>
      <c r="I222" s="76" t="s">
        <v>386</v>
      </c>
      <c r="J222" s="23" t="s">
        <v>386</v>
      </c>
    </row>
    <row r="223" spans="1:10" s="171" customFormat="1" ht="27.75" customHeight="1">
      <c r="A223" s="174"/>
      <c r="B223" s="174"/>
      <c r="C223" s="172" t="s">
        <v>386</v>
      </c>
      <c r="D223" s="172" t="s">
        <v>386</v>
      </c>
      <c r="E223" s="172" t="s">
        <v>660</v>
      </c>
      <c r="F223" s="76" t="s">
        <v>410</v>
      </c>
      <c r="G223" s="172" t="s">
        <v>390</v>
      </c>
      <c r="H223" s="76" t="s">
        <v>391</v>
      </c>
      <c r="I223" s="76" t="s">
        <v>427</v>
      </c>
      <c r="J223" s="23" t="s">
        <v>661</v>
      </c>
    </row>
  </sheetData>
  <sheetProtection/>
  <mergeCells count="2">
    <mergeCell ref="A2:J2"/>
    <mergeCell ref="A3:H3"/>
  </mergeCells>
  <printOptions horizontalCentered="1"/>
  <pageMargins left="0.19652777777777777" right="0.19652777777777777" top="0.3145833333333333" bottom="0.3145833333333333" header="0.3145833333333333" footer="0.3145833333333333"/>
  <pageSetup horizontalDpi="600" verticalDpi="600" orientation="landscape" paperSize="9"/>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张英</cp:lastModifiedBy>
  <cp:lastPrinted>2021-01-13T07:07:30Z</cp:lastPrinted>
  <dcterms:created xsi:type="dcterms:W3CDTF">2020-01-11T06:24:04Z</dcterms:created>
  <dcterms:modified xsi:type="dcterms:W3CDTF">2024-03-20T00:27:04Z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BDE6ECF3AA04450089FDC37D3C81DCC2_12</vt:lpwstr>
  </property>
</Properties>
</file>