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12" tabRatio="612" firstSheet="3" activeTab="3"/>
  </bookViews>
  <sheets>
    <sheet name="财务收支预算总表01-1 " sheetId="44" r:id="rId1"/>
    <sheet name="部门收入预算表01-2" sheetId="29" r:id="rId2"/>
    <sheet name="部门支出预算表01-3" sheetId="30" r:id="rId3"/>
    <sheet name="财政拨款收支预算总表02-1" sheetId="13" r:id="rId4"/>
    <sheet name="一般公共预算支出预算表02-2" sheetId="32" r:id="rId5"/>
    <sheet name="一般公共预算“三公”经费支出预算表03" sheetId="37" r:id="rId6"/>
    <sheet name="基本支出预算表04" sheetId="33" r:id="rId7"/>
    <sheet name="项目支出预算表05-1" sheetId="34" r:id="rId8"/>
    <sheet name="项目支出绩效目标表（本次下达）05-2" sheetId="35" r:id="rId9"/>
    <sheet name="项目支出绩效目标表（另文下达）05-3" sheetId="36" r:id="rId10"/>
    <sheet name="政府性基金预算支出预算表06" sheetId="38" r:id="rId11"/>
    <sheet name="部门政府采购预算表07" sheetId="39" r:id="rId12"/>
    <sheet name="政府购买服务预算表08" sheetId="43" r:id="rId13"/>
    <sheet name="对下转移支付预算表09-1" sheetId="41" r:id="rId14"/>
    <sheet name="对下转移支付绩效目标表09-2" sheetId="42" r:id="rId15"/>
    <sheet name="新增资产配置表10" sheetId="23" r:id="rId16"/>
    <sheet name="上级补助项目支出预算表11" sheetId="45" r:id="rId17"/>
    <sheet name="部门项目中期规划预算表12" sheetId="46" r:id="rId18"/>
  </sheets>
  <definedNames>
    <definedName name="_xlnm.Print_Titles" localSheetId="3">'财政拨款收支预算总表02-1'!$1:$6</definedName>
    <definedName name="_xlnm._FilterDatabase" localSheetId="3" hidden="1">'财政拨款收支预算总表02-1'!$A$7:$D$30</definedName>
    <definedName name="_xlnm._FilterDatabase" localSheetId="6" hidden="1">基本支出预算表04!$A$1:$X$27</definedName>
  </definedNames>
  <calcPr calcId="144525"/>
</workbook>
</file>

<file path=xl/sharedStrings.xml><?xml version="1.0" encoding="utf-8"?>
<sst xmlns="http://schemas.openxmlformats.org/spreadsheetml/2006/main" count="717" uniqueCount="364">
  <si>
    <t>预算01-1表</t>
  </si>
  <si>
    <t>财务收支预算总表</t>
  </si>
  <si>
    <t>单位名称：大姚县民族宗教事务局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</si>
  <si>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</si>
  <si>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</si>
  <si>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</si>
  <si>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</si>
  <si>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</si>
  <si>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</si>
  <si>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</si>
  <si>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</si>
  <si>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</si>
  <si>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</si>
  <si>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</si>
  <si>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</si>
  <si>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</si>
  <si>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</si>
  <si>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</si>
  <si>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</si>
  <si>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</si>
  <si>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</si>
  <si>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</si>
  <si>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</si>
  <si>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</si>
  <si>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</si>
  <si>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</si>
  <si>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</si>
  <si>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</si>
  <si>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</si>
  <si>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</si>
  <si>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</si>
  <si>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</si>
  <si>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</si>
  <si>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</si>
  <si>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</si>
  <si>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</si>
  <si>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</si>
  <si>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</si>
  <si>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</si>
  <si>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</si>
  <si>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</si>
  <si>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</si>
  <si>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</si>
  <si>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</si>
  <si>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/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</si>
  <si>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</si>
  <si>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</si>
  <si>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</si>
  <si>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</si>
  <si>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</si>
  <si>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</si>
  <si>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</si>
  <si>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</si>
  <si>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</si>
  <si>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</si>
  <si>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</si>
  <si>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</si>
  <si>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</si>
  <si>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</si>
  <si>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</si>
  <si>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</si>
  <si>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</si>
  <si>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</si>
  <si>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</si>
  <si>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</si>
  <si>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</si>
  <si>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</si>
  <si>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</si>
  <si>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108001</t>
  </si>
  <si>
    <t>大姚县民族宗教事务局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</si>
  <si>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</si>
  <si>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</si>
  <si>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</si>
  <si>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</si>
  <si>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</si>
  <si>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</si>
  <si>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</si>
  <si>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</si>
  <si>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</si>
  <si>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</si>
  <si>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</si>
  <si>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</si>
  <si>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</si>
  <si>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</si>
  <si>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20123</t>
  </si>
  <si>
    <t xml:space="preserve">  民族事务</t>
  </si>
  <si>
    <t>2012301</t>
  </si>
  <si>
    <t xml:space="preserve">    行政运行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</si>
  <si>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</si>
  <si>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</si>
  <si>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</si>
  <si>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</si>
  <si>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</si>
  <si>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</si>
  <si>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</si>
  <si>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</si>
  <si>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</si>
  <si>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</si>
  <si>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</si>
  <si>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</si>
  <si>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</si>
  <si>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</si>
  <si>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</si>
  <si>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</si>
  <si>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</si>
  <si>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</si>
  <si>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</si>
  <si>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</si>
  <si>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</si>
  <si>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</si>
  <si>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</si>
  <si>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</si>
  <si>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</si>
  <si>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</si>
  <si>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</si>
  <si>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</si>
  <si>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</si>
  <si>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</si>
  <si>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</si>
  <si>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</si>
  <si>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</si>
  <si>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</si>
  <si>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</si>
  <si>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</si>
  <si>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</si>
  <si>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</si>
  <si>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</si>
  <si>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</si>
  <si>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</si>
  <si>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</si>
  <si>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</si>
  <si>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</si>
  <si>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</si>
  <si>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</si>
  <si>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</si>
  <si>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</si>
  <si>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</si>
  <si>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</si>
  <si>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</si>
  <si>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</si>
  <si>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</si>
  <si>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</si>
  <si>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</si>
  <si>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</si>
  <si>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</si>
  <si>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</si>
  <si>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</si>
  <si>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</si>
  <si>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</si>
  <si>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</si>
  <si>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</si>
  <si>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</si>
  <si>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</si>
  <si>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</si>
  <si>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</si>
  <si>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</si>
  <si>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</si>
  <si>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</si>
  <si>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</si>
  <si>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</si>
  <si>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</si>
  <si>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</si>
  <si>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</si>
  <si>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</si>
  <si>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</si>
  <si>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</si>
  <si>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</si>
  <si>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</si>
  <si>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</si>
  <si>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</si>
  <si>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</si>
  <si>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</si>
  <si>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</si>
  <si>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</si>
  <si>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</si>
  <si>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</si>
  <si>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</si>
  <si>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</si>
  <si>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</si>
  <si>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</si>
  <si>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</si>
  <si>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</si>
  <si>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</si>
  <si>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</si>
  <si>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</si>
  <si>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</si>
  <si>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</si>
  <si>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</si>
  <si>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</si>
  <si>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</si>
  <si>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</si>
  <si>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</si>
  <si>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</si>
  <si>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</si>
  <si>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</si>
  <si>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</si>
  <si>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</si>
  <si>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</si>
  <si>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</si>
  <si>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</si>
  <si>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</si>
  <si>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</si>
  <si>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</si>
  <si>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大姚县民族宗教事务局</t>
  </si>
  <si>
    <t>532326231100001378427</t>
  </si>
  <si>
    <t>行政人员基本工资</t>
  </si>
  <si>
    <t>行政运行</t>
  </si>
  <si>
    <t>30101</t>
  </si>
  <si>
    <t>基本工资</t>
  </si>
  <si>
    <t>532326221100000343530</t>
  </si>
  <si>
    <t>行政公务交通补贴</t>
  </si>
  <si>
    <t>30239</t>
  </si>
  <si>
    <t>其他交通费用</t>
  </si>
  <si>
    <t>532326221100000343514</t>
  </si>
  <si>
    <t>2017年新增绩效奖励（行政）</t>
  </si>
  <si>
    <t>30103</t>
  </si>
  <si>
    <t>奖金</t>
  </si>
  <si>
    <t>532326231100001378456</t>
  </si>
  <si>
    <t>行政人员年终一次性资金</t>
  </si>
  <si>
    <t>532326231100001378403</t>
  </si>
  <si>
    <t>年终考核奖（行政）</t>
  </si>
  <si>
    <t>532326231100001378451</t>
  </si>
  <si>
    <t>行政人员津贴补贴</t>
  </si>
  <si>
    <t>30102</t>
  </si>
  <si>
    <t>津贴补贴</t>
  </si>
  <si>
    <t>532326210000000020397</t>
  </si>
  <si>
    <t>机关事业单位基本养老保险缴费</t>
  </si>
  <si>
    <t>机关事业单位基本养老保险缴费支出</t>
  </si>
  <si>
    <t>30108</t>
  </si>
  <si>
    <t>532326231100001378530</t>
  </si>
  <si>
    <t>医疗保险缴费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</si>
  <si>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</si>
  <si>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</si>
  <si>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</si>
  <si>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</si>
  <si>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</si>
  <si>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</si>
  <si>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</si>
  <si>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</si>
  <si>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</si>
  <si>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532326231100001378499</t>
  </si>
  <si>
    <t>工伤保险</t>
  </si>
  <si>
    <t>532326231100001378514</t>
  </si>
  <si>
    <t>住房公积金</t>
  </si>
  <si>
    <t>30113</t>
  </si>
  <si>
    <t>532326231100001378539</t>
  </si>
  <si>
    <t>退休生活补助</t>
  </si>
  <si>
    <t>行政单位离退休</t>
  </si>
  <si>
    <t>30302</t>
  </si>
  <si>
    <t>退休费</t>
  </si>
  <si>
    <t>532326231100001378565</t>
  </si>
  <si>
    <t>行政部门公用经费</t>
  </si>
  <si>
    <t>30211</t>
  </si>
  <si>
    <t>差旅费</t>
  </si>
  <si>
    <t>532326221100000343528</t>
  </si>
  <si>
    <t>30217</t>
  </si>
  <si>
    <t>532326221100000343518</t>
  </si>
  <si>
    <t>工会经费</t>
  </si>
  <si>
    <t>30228</t>
  </si>
  <si>
    <t>30201</t>
  </si>
  <si>
    <t>办公费</t>
  </si>
  <si>
    <t>532326231100001378574</t>
  </si>
  <si>
    <t>退休公用经费</t>
  </si>
  <si>
    <t>532326210000000020403</t>
  </si>
  <si>
    <t>公务交通专项经费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</si>
  <si>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</si>
  <si>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</si>
  <si>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</si>
  <si>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</si>
  <si>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</si>
  <si>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</si>
  <si>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</si>
  <si>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</si>
  <si>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</si>
  <si>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311 专项业务类</t>
  </si>
  <si>
    <t>532326241100002149295</t>
  </si>
  <si>
    <t>其它财政供养生活补助资金</t>
  </si>
  <si>
    <t>30305</t>
  </si>
  <si>
    <t>生活补助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</si>
  <si>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</si>
  <si>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</si>
  <si>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</si>
  <si>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</si>
  <si>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</si>
  <si>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</si>
  <si>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</si>
  <si>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</si>
  <si>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</si>
  <si>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</si>
  <si>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</si>
  <si>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</si>
  <si>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其它财政供养生活补助资金</t>
  </si>
  <si>
    <t>发放其他人员约34人补助费</t>
  </si>
  <si>
    <t>产出指标</t>
  </si>
  <si>
    <t>数量指标</t>
  </si>
  <si>
    <t>获补对象数</t>
  </si>
  <si>
    <t>≤</t>
  </si>
  <si>
    <t>人</t>
  </si>
  <si>
    <t>定量指标</t>
  </si>
  <si>
    <t>发放其他人员补助约34人</t>
  </si>
  <si>
    <t>效益指标</t>
  </si>
  <si>
    <t>社会效益指标</t>
  </si>
  <si>
    <t>生活状况改善</t>
  </si>
  <si>
    <t>≥</t>
  </si>
  <si>
    <t>元</t>
  </si>
  <si>
    <t>其他人员人均年增收3000元以上</t>
  </si>
  <si>
    <t>满意度指标</t>
  </si>
  <si>
    <t>服务对象满意度指标</t>
  </si>
  <si>
    <t>受益对象满意度</t>
  </si>
  <si>
    <t>%</t>
  </si>
  <si>
    <t>获补助对象其他人员满意度在98%以上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</si>
  <si>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</si>
  <si>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</si>
  <si>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</si>
  <si>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</si>
  <si>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</si>
  <si>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</si>
  <si>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</si>
  <si>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</si>
  <si>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</si>
  <si>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</si>
  <si>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</si>
  <si>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</si>
  <si>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</si>
  <si>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</si>
  <si>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</si>
  <si>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</si>
  <si>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</si>
  <si>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</si>
  <si>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</si>
  <si>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</si>
  <si>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</si>
  <si>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</si>
  <si>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</si>
  <si>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</si>
  <si>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</si>
  <si>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</si>
  <si>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</si>
  <si>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</si>
  <si>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</si>
  <si>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</si>
  <si>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</si>
  <si>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</si>
  <si>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</si>
  <si>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rPr>
        <sz val="10"/>
        <color indexed="8"/>
        <rFont val="宋体"/>
        <charset val="134"/>
      </rPr>
      <t>预算10</t>
    </r>
    <r>
      <rPr>
        <sz val="10"/>
        <color indexed="8"/>
        <rFont val="宋体"/>
        <charset val="134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</si>
  <si>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</si>
  <si>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</si>
  <si>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</si>
  <si>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</si>
  <si>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</si>
  <si>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</si>
  <si>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</si>
  <si>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</si>
  <si>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</si>
  <si>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</si>
  <si>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 xml:space="preserve">单位名称：大姚县民族宗教事务局 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</si>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</sst>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0"/>
    <numFmt numFmtId="181" formatCode="0.00_);[Red]\-0.00\ "/>
  </numFmts>
  <fonts count="54">
    <font>
      <sz val="10"/>
      <name val="Arial"/>
      <charset val="0"/>
    </font>
    <font>
      <sz val="10"/>
      <color rgb="FF000000"/>
      <name val="宋体"/>
      <charset val="134"/>
    </font>
    <font>
      <sz val="9"/>
      <name val="宋体"/>
      <charset val="134"/>
    </font>
    <font>
      <b/>
      <sz val="26"/>
      <color rgb="FF000000"/>
      <name val="宋体"/>
      <charset val="134"/>
    </font>
    <font>
      <sz val="26"/>
      <name val="Microsoft Sans Serif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9"/>
      <color rgb="FF000000"/>
      <name val="宋体"/>
      <charset val="1"/>
    </font>
    <font>
      <sz val="10"/>
      <name val="宋体"/>
      <charset val="134"/>
    </font>
    <font>
      <b/>
      <sz val="22"/>
      <color rgb="FF000000"/>
      <name val="宋体"/>
      <charset val="134"/>
    </font>
    <font>
      <b/>
      <sz val="23"/>
      <color rgb="FF000000"/>
      <name val="宋体"/>
      <charset val="134"/>
    </font>
    <font>
      <sz val="10"/>
      <color indexed="8"/>
      <name val="宋体"/>
      <charset val="134"/>
    </font>
    <font>
      <sz val="23"/>
      <color indexed="8"/>
      <name val="方正小标宋简体"/>
      <charset val="134"/>
    </font>
    <font>
      <b/>
      <sz val="23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sz val="10"/>
      <color rgb="FFFFFFFF"/>
      <name val="宋体"/>
      <charset val="134"/>
    </font>
    <font>
      <sz val="21"/>
      <color rgb="FF000000"/>
      <name val="方正小标宋简体"/>
      <charset val="134"/>
    </font>
    <font>
      <b/>
      <sz val="21"/>
      <color rgb="FF000000"/>
      <name val="宋体"/>
      <charset val="134"/>
    </font>
    <font>
      <sz val="9"/>
      <name val="Arial"/>
      <charset val="134"/>
    </font>
    <font>
      <sz val="9"/>
      <name val="宋体"/>
      <charset val="1"/>
    </font>
    <font>
      <sz val="10"/>
      <name val="宋体"/>
      <charset val="1"/>
    </font>
    <font>
      <sz val="12"/>
      <name val="宋体"/>
      <charset val="134"/>
    </font>
    <font>
      <sz val="18"/>
      <name val="方正小标宋简体"/>
      <charset val="134"/>
    </font>
    <font>
      <sz val="18"/>
      <name val="华文中宋"/>
      <charset val="134"/>
    </font>
    <font>
      <sz val="12"/>
      <name val="仿宋_GB2312"/>
      <charset val="0"/>
    </font>
    <font>
      <sz val="20"/>
      <color rgb="FF000000"/>
      <name val="方正小标宋简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b/>
      <sz val="9"/>
      <name val="宋体"/>
      <charset val="134"/>
    </font>
    <font>
      <sz val="12"/>
      <color rgb="FF000000"/>
      <name val="方正黑体_GBK"/>
      <charset val="134"/>
    </font>
    <font>
      <sz val="16"/>
      <name val="仿宋_GB2312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3" borderId="27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3" fillId="0" borderId="3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4" borderId="31" applyNumberFormat="0" applyAlignment="0" applyProtection="0">
      <alignment vertical="center"/>
    </xf>
    <xf numFmtId="0" fontId="45" fillId="5" borderId="32" applyNumberFormat="0" applyAlignment="0" applyProtection="0">
      <alignment vertical="center"/>
    </xf>
    <xf numFmtId="0" fontId="46" fillId="5" borderId="31" applyNumberFormat="0" applyAlignment="0" applyProtection="0">
      <alignment vertical="center"/>
    </xf>
    <xf numFmtId="0" fontId="47" fillId="6" borderId="33" applyNumberFormat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9" fillId="0" borderId="35" applyNumberFormat="0" applyFill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" fillId="0" borderId="0">
      <alignment vertical="top"/>
      <protection locked="0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</cellStyleXfs>
  <cellXfs count="289">
    <xf numFmtId="0" fontId="0" fillId="0" borderId="0" xfId="0"/>
    <xf numFmtId="0" fontId="1" fillId="0" borderId="0" xfId="53" applyFont="1" applyFill="1" applyBorder="1" applyAlignment="1" applyProtection="1">
      <alignment horizontal="right" vertical="center" wrapText="1"/>
      <protection locked="0"/>
    </xf>
    <xf numFmtId="0" fontId="2" fillId="0" borderId="0" xfId="53" applyFont="1" applyFill="1" applyBorder="1" applyAlignment="1" applyProtection="1">
      <alignment vertical="top"/>
      <protection locked="0"/>
    </xf>
    <xf numFmtId="0" fontId="0" fillId="0" borderId="0" xfId="53" applyFont="1" applyFill="1" applyBorder="1" applyAlignment="1" applyProtection="1"/>
    <xf numFmtId="0" fontId="2" fillId="0" borderId="0" xfId="53" applyFont="1" applyFill="1" applyBorder="1" applyAlignment="1" applyProtection="1">
      <alignment horizontal="right" vertical="top"/>
      <protection locked="0"/>
    </xf>
    <xf numFmtId="0" fontId="3" fillId="0" borderId="0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Border="1" applyAlignment="1" applyProtection="1">
      <alignment vertical="top"/>
      <protection locked="0"/>
    </xf>
    <xf numFmtId="0" fontId="4" fillId="0" borderId="0" xfId="53" applyFont="1" applyFill="1" applyBorder="1" applyAlignment="1" applyProtection="1"/>
    <xf numFmtId="0" fontId="1" fillId="0" borderId="0" xfId="53" applyFont="1" applyFill="1" applyAlignment="1" applyProtection="1">
      <alignment horizontal="left" vertical="center" wrapText="1"/>
      <protection locked="0"/>
    </xf>
    <xf numFmtId="0" fontId="5" fillId="0" borderId="0" xfId="53" applyFont="1" applyFill="1" applyBorder="1" applyAlignment="1" applyProtection="1">
      <alignment horizontal="left" vertical="center"/>
      <protection locked="0"/>
    </xf>
    <xf numFmtId="0" fontId="6" fillId="2" borderId="1" xfId="53" applyFont="1" applyFill="1" applyBorder="1" applyAlignment="1" applyProtection="1">
      <alignment horizontal="center" vertical="center" wrapText="1"/>
      <protection locked="0"/>
    </xf>
    <xf numFmtId="0" fontId="6" fillId="2" borderId="2" xfId="53" applyFont="1" applyFill="1" applyBorder="1" applyAlignment="1" applyProtection="1">
      <alignment horizontal="center" vertical="center" wrapText="1"/>
      <protection locked="0"/>
    </xf>
    <xf numFmtId="0" fontId="6" fillId="2" borderId="3" xfId="53" applyFont="1" applyFill="1" applyBorder="1" applyAlignment="1" applyProtection="1">
      <alignment horizontal="center" vertical="center" wrapText="1"/>
      <protection locked="0"/>
    </xf>
    <xf numFmtId="0" fontId="6" fillId="2" borderId="4" xfId="53" applyFont="1" applyFill="1" applyBorder="1" applyAlignment="1" applyProtection="1">
      <alignment horizontal="center" vertical="center" wrapText="1"/>
      <protection locked="0"/>
    </xf>
    <xf numFmtId="0" fontId="7" fillId="0" borderId="5" xfId="53" applyFont="1" applyFill="1" applyBorder="1" applyAlignment="1" applyProtection="1">
      <alignment horizontal="center" vertical="center" wrapText="1"/>
      <protection locked="0"/>
    </xf>
    <xf numFmtId="0" fontId="6" fillId="2" borderId="6" xfId="53" applyFont="1" applyFill="1" applyBorder="1" applyAlignment="1" applyProtection="1">
      <alignment horizontal="center" vertical="center"/>
      <protection locked="0"/>
    </xf>
    <xf numFmtId="0" fontId="6" fillId="0" borderId="1" xfId="53" applyFont="1" applyFill="1" applyBorder="1" applyAlignment="1" applyProtection="1">
      <alignment horizontal="center" vertical="center"/>
      <protection locked="0"/>
    </xf>
    <xf numFmtId="0" fontId="6" fillId="2" borderId="7" xfId="53" applyFont="1" applyFill="1" applyBorder="1" applyAlignment="1" applyProtection="1">
      <alignment horizontal="center" vertical="center" wrapText="1"/>
      <protection locked="0"/>
    </xf>
    <xf numFmtId="0" fontId="6" fillId="0" borderId="8" xfId="53" applyFont="1" applyFill="1" applyBorder="1" applyAlignment="1" applyProtection="1">
      <alignment horizontal="center" vertical="center"/>
      <protection locked="0"/>
    </xf>
    <xf numFmtId="0" fontId="6" fillId="0" borderId="9" xfId="53" applyFont="1" applyFill="1" applyBorder="1" applyAlignment="1" applyProtection="1">
      <alignment horizontal="center" vertical="center" wrapText="1"/>
      <protection locked="0"/>
    </xf>
    <xf numFmtId="0" fontId="6" fillId="0" borderId="9" xfId="53" applyFont="1" applyFill="1" applyBorder="1" applyAlignment="1" applyProtection="1">
      <alignment horizontal="center" vertical="center"/>
      <protection locked="0"/>
    </xf>
    <xf numFmtId="0" fontId="8" fillId="2" borderId="9" xfId="53" applyFont="1" applyFill="1" applyBorder="1" applyAlignment="1" applyProtection="1">
      <alignment horizontal="left" vertical="center" wrapText="1"/>
    </xf>
    <xf numFmtId="0" fontId="8" fillId="2" borderId="9" xfId="53" applyFont="1" applyFill="1" applyBorder="1" applyAlignment="1" applyProtection="1">
      <alignment horizontal="center" vertical="center" wrapText="1"/>
      <protection locked="0"/>
    </xf>
    <xf numFmtId="4" fontId="8" fillId="2" borderId="9" xfId="53" applyNumberFormat="1" applyFont="1" applyFill="1" applyBorder="1" applyAlignment="1" applyProtection="1">
      <alignment horizontal="right" vertical="center"/>
    </xf>
    <xf numFmtId="4" fontId="5" fillId="0" borderId="9" xfId="53" applyNumberFormat="1" applyFont="1" applyFill="1" applyBorder="1" applyAlignment="1" applyProtection="1">
      <alignment horizontal="right" vertical="center"/>
    </xf>
    <xf numFmtId="4" fontId="5" fillId="0" borderId="9" xfId="53" applyNumberFormat="1" applyFont="1" applyFill="1" applyBorder="1" applyAlignment="1" applyProtection="1">
      <alignment horizontal="right" vertical="center"/>
      <protection locked="0"/>
    </xf>
    <xf numFmtId="0" fontId="8" fillId="0" borderId="9" xfId="53" applyFont="1" applyFill="1" applyBorder="1" applyAlignment="1" applyProtection="1">
      <alignment horizontal="left" vertical="center" wrapText="1"/>
      <protection locked="0"/>
    </xf>
    <xf numFmtId="0" fontId="8" fillId="2" borderId="4" xfId="53" applyFont="1" applyFill="1" applyBorder="1" applyAlignment="1" applyProtection="1">
      <alignment horizontal="center" vertical="center" wrapText="1"/>
    </xf>
    <xf numFmtId="0" fontId="8" fillId="2" borderId="5" xfId="53" applyFont="1" applyFill="1" applyBorder="1" applyAlignment="1" applyProtection="1">
      <alignment horizontal="center" vertical="center" wrapText="1"/>
      <protection locked="0"/>
    </xf>
    <xf numFmtId="0" fontId="8" fillId="2" borderId="6" xfId="53" applyFont="1" applyFill="1" applyBorder="1" applyAlignment="1" applyProtection="1">
      <alignment horizontal="center" vertical="center" wrapText="1"/>
      <protection locked="0"/>
    </xf>
    <xf numFmtId="0" fontId="9" fillId="0" borderId="0" xfId="58" applyFont="1" applyFill="1" applyAlignment="1">
      <alignment vertical="center"/>
    </xf>
    <xf numFmtId="0" fontId="1" fillId="0" borderId="0" xfId="53" applyFont="1" applyFill="1" applyBorder="1" applyAlignment="1" applyProtection="1"/>
    <xf numFmtId="0" fontId="10" fillId="0" borderId="0" xfId="53" applyFont="1" applyFill="1" applyBorder="1" applyAlignment="1" applyProtection="1">
      <alignment horizontal="center" vertical="center"/>
    </xf>
    <xf numFmtId="0" fontId="11" fillId="0" borderId="0" xfId="53" applyFont="1" applyFill="1" applyBorder="1" applyAlignment="1" applyProtection="1">
      <alignment horizontal="center" vertical="center"/>
    </xf>
    <xf numFmtId="0" fontId="5" fillId="0" borderId="0" xfId="53" applyFont="1" applyFill="1" applyBorder="1" applyAlignment="1" applyProtection="1">
      <alignment horizontal="left" vertical="center" wrapText="1"/>
      <protection locked="0"/>
    </xf>
    <xf numFmtId="0" fontId="1" fillId="0" borderId="0" xfId="53" applyFont="1" applyFill="1" applyBorder="1" applyAlignment="1" applyProtection="1">
      <alignment horizontal="left" vertical="center" wrapText="1"/>
    </xf>
    <xf numFmtId="0" fontId="9" fillId="0" borderId="0" xfId="53" applyFont="1" applyFill="1" applyBorder="1" applyAlignment="1" applyProtection="1">
      <alignment wrapText="1"/>
    </xf>
    <xf numFmtId="0" fontId="9" fillId="0" borderId="0" xfId="53" applyFont="1" applyFill="1" applyBorder="1" applyAlignment="1" applyProtection="1"/>
    <xf numFmtId="0" fontId="6" fillId="0" borderId="3" xfId="53" applyFont="1" applyFill="1" applyBorder="1" applyAlignment="1" applyProtection="1">
      <alignment horizontal="center" vertical="center" wrapText="1"/>
    </xf>
    <xf numFmtId="0" fontId="6" fillId="0" borderId="3" xfId="53" applyFont="1" applyFill="1" applyBorder="1" applyAlignment="1" applyProtection="1">
      <alignment horizontal="center" vertical="center"/>
    </xf>
    <xf numFmtId="0" fontId="7" fillId="0" borderId="3" xfId="53" applyFont="1" applyFill="1" applyBorder="1" applyAlignment="1" applyProtection="1">
      <alignment horizontal="center" vertical="center" wrapText="1"/>
    </xf>
    <xf numFmtId="0" fontId="6" fillId="0" borderId="8" xfId="53" applyFont="1" applyFill="1" applyBorder="1" applyAlignment="1" applyProtection="1">
      <alignment horizontal="center" vertical="center"/>
    </xf>
    <xf numFmtId="0" fontId="6" fillId="0" borderId="9" xfId="53" applyFont="1" applyFill="1" applyBorder="1" applyAlignment="1" applyProtection="1">
      <alignment horizontal="center" vertical="center"/>
    </xf>
    <xf numFmtId="3" fontId="6" fillId="0" borderId="9" xfId="53" applyNumberFormat="1" applyFont="1" applyFill="1" applyBorder="1" applyAlignment="1" applyProtection="1">
      <alignment horizontal="center" vertical="center"/>
    </xf>
    <xf numFmtId="0" fontId="6" fillId="0" borderId="9" xfId="53" applyFont="1" applyFill="1" applyBorder="1" applyAlignment="1" applyProtection="1">
      <alignment horizontal="left" vertical="center" wrapText="1"/>
    </xf>
    <xf numFmtId="0" fontId="6" fillId="0" borderId="9" xfId="53" applyFont="1" applyFill="1" applyBorder="1" applyAlignment="1" applyProtection="1">
      <alignment horizontal="right" vertical="center"/>
      <protection locked="0"/>
    </xf>
    <xf numFmtId="0" fontId="6" fillId="0" borderId="4" xfId="53" applyFont="1" applyFill="1" applyBorder="1" applyAlignment="1" applyProtection="1">
      <alignment horizontal="center" vertical="center"/>
    </xf>
    <xf numFmtId="0" fontId="6" fillId="0" borderId="5" xfId="53" applyFont="1" applyFill="1" applyBorder="1" applyAlignment="1" applyProtection="1">
      <alignment horizontal="center" vertical="center"/>
    </xf>
    <xf numFmtId="0" fontId="6" fillId="0" borderId="6" xfId="53" applyFont="1" applyFill="1" applyBorder="1" applyAlignment="1" applyProtection="1">
      <alignment horizontal="center" vertical="center"/>
    </xf>
    <xf numFmtId="0" fontId="6" fillId="0" borderId="9" xfId="53" applyFont="1" applyFill="1" applyBorder="1" applyAlignment="1" applyProtection="1">
      <alignment horizontal="right" vertical="center"/>
    </xf>
    <xf numFmtId="0" fontId="5" fillId="0" borderId="0" xfId="53" applyFont="1" applyFill="1" applyBorder="1" applyAlignment="1" applyProtection="1">
      <alignment horizontal="right" vertical="center"/>
    </xf>
    <xf numFmtId="0" fontId="6" fillId="0" borderId="5" xfId="53" applyFont="1" applyFill="1" applyBorder="1" applyAlignment="1" applyProtection="1">
      <alignment horizontal="center" vertical="center" wrapText="1"/>
    </xf>
    <xf numFmtId="0" fontId="9" fillId="0" borderId="0" xfId="58" applyFill="1" applyAlignment="1">
      <alignment vertical="center"/>
    </xf>
    <xf numFmtId="0" fontId="12" fillId="0" borderId="0" xfId="58" applyNumberFormat="1" applyFont="1" applyFill="1" applyBorder="1" applyAlignment="1" applyProtection="1">
      <alignment horizontal="right" vertical="center"/>
    </xf>
    <xf numFmtId="0" fontId="13" fillId="0" borderId="0" xfId="58" applyNumberFormat="1" applyFont="1" applyFill="1" applyBorder="1" applyAlignment="1" applyProtection="1">
      <alignment horizontal="center" vertical="center"/>
    </xf>
    <xf numFmtId="0" fontId="14" fillId="0" borderId="0" xfId="58" applyNumberFormat="1" applyFont="1" applyFill="1" applyBorder="1" applyAlignment="1" applyProtection="1">
      <alignment horizontal="center" vertical="center"/>
    </xf>
    <xf numFmtId="0" fontId="15" fillId="0" borderId="0" xfId="58" applyNumberFormat="1" applyFont="1" applyFill="1" applyAlignment="1" applyProtection="1">
      <alignment horizontal="left" vertical="center"/>
    </xf>
    <xf numFmtId="0" fontId="16" fillId="0" borderId="10" xfId="51" applyFont="1" applyFill="1" applyBorder="1" applyAlignment="1">
      <alignment horizontal="center" vertical="center" wrapText="1"/>
    </xf>
    <xf numFmtId="0" fontId="16" fillId="0" borderId="11" xfId="51" applyFont="1" applyFill="1" applyBorder="1" applyAlignment="1">
      <alignment horizontal="center" vertical="center" wrapText="1"/>
    </xf>
    <xf numFmtId="0" fontId="16" fillId="0" borderId="12" xfId="51" applyFont="1" applyFill="1" applyBorder="1" applyAlignment="1">
      <alignment horizontal="center" vertical="center" wrapText="1"/>
    </xf>
    <xf numFmtId="0" fontId="16" fillId="0" borderId="13" xfId="51" applyFont="1" applyFill="1" applyBorder="1" applyAlignment="1">
      <alignment horizontal="center" vertical="center" wrapText="1"/>
    </xf>
    <xf numFmtId="0" fontId="16" fillId="0" borderId="14" xfId="5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51" applyFont="1" applyFill="1" applyBorder="1" applyAlignment="1">
      <alignment horizontal="center" vertical="center" wrapText="1"/>
    </xf>
    <xf numFmtId="0" fontId="16" fillId="0" borderId="1" xfId="51" applyFont="1" applyFill="1" applyBorder="1" applyAlignment="1">
      <alignment vertical="center" wrapText="1"/>
    </xf>
    <xf numFmtId="0" fontId="16" fillId="0" borderId="1" xfId="51" applyFont="1" applyFill="1" applyBorder="1" applyAlignment="1">
      <alignment horizontal="left" vertical="center" wrapText="1" indent="1"/>
    </xf>
    <xf numFmtId="0" fontId="9" fillId="0" borderId="0" xfId="53" applyFont="1" applyFill="1" applyBorder="1" applyAlignment="1" applyProtection="1">
      <alignment vertical="center"/>
    </xf>
    <xf numFmtId="0" fontId="18" fillId="0" borderId="0" xfId="53" applyFont="1" applyFill="1" applyBorder="1" applyAlignment="1" applyProtection="1">
      <alignment horizontal="center" vertical="center"/>
    </xf>
    <xf numFmtId="0" fontId="19" fillId="0" borderId="0" xfId="53" applyFont="1" applyFill="1" applyBorder="1" applyAlignment="1" applyProtection="1">
      <alignment horizontal="center" vertical="center"/>
    </xf>
    <xf numFmtId="0" fontId="11" fillId="0" borderId="0" xfId="53" applyFont="1" applyFill="1" applyBorder="1" applyAlignment="1" applyProtection="1">
      <alignment horizontal="center" vertical="center"/>
      <protection locked="0"/>
    </xf>
    <xf numFmtId="0" fontId="2" fillId="0" borderId="0" xfId="53" applyFont="1" applyFill="1" applyBorder="1" applyAlignment="1" applyProtection="1">
      <alignment horizontal="left" vertical="center"/>
      <protection locked="0"/>
    </xf>
    <xf numFmtId="0" fontId="6" fillId="0" borderId="9" xfId="53" applyFont="1" applyFill="1" applyBorder="1" applyAlignment="1" applyProtection="1">
      <alignment horizontal="center" vertical="center" wrapText="1"/>
    </xf>
    <xf numFmtId="0" fontId="5" fillId="0" borderId="9" xfId="53" applyFont="1" applyFill="1" applyBorder="1" applyAlignment="1" applyProtection="1">
      <alignment horizontal="left" vertical="center" wrapText="1"/>
    </xf>
    <xf numFmtId="0" fontId="5" fillId="0" borderId="9" xfId="53" applyFont="1" applyFill="1" applyBorder="1" applyAlignment="1" applyProtection="1">
      <alignment vertical="center" wrapText="1"/>
    </xf>
    <xf numFmtId="0" fontId="5" fillId="0" borderId="9" xfId="53" applyFont="1" applyFill="1" applyBorder="1" applyAlignment="1" applyProtection="1">
      <alignment horizontal="center" vertical="center" wrapText="1"/>
    </xf>
    <xf numFmtId="0" fontId="5" fillId="0" borderId="9" xfId="53" applyFont="1" applyFill="1" applyBorder="1" applyAlignment="1" applyProtection="1">
      <alignment horizontal="center" vertical="center"/>
      <protection locked="0"/>
    </xf>
    <xf numFmtId="0" fontId="5" fillId="0" borderId="9" xfId="53" applyFont="1" applyFill="1" applyBorder="1" applyAlignment="1" applyProtection="1">
      <alignment horizontal="left" vertical="center" wrapText="1"/>
      <protection locked="0"/>
    </xf>
    <xf numFmtId="0" fontId="5" fillId="0" borderId="0" xfId="53" applyFont="1" applyFill="1" applyBorder="1" applyAlignment="1" applyProtection="1">
      <alignment horizontal="right" vertical="center"/>
      <protection locked="0"/>
    </xf>
    <xf numFmtId="0" fontId="1" fillId="0" borderId="0" xfId="53" applyFont="1" applyFill="1" applyBorder="1" applyAlignment="1" applyProtection="1">
      <alignment horizontal="right" vertical="center"/>
    </xf>
    <xf numFmtId="0" fontId="18" fillId="0" borderId="0" xfId="53" applyFont="1" applyFill="1" applyBorder="1" applyAlignment="1" applyProtection="1">
      <alignment horizontal="center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6" fillId="0" borderId="0" xfId="53" applyFont="1" applyFill="1" applyBorder="1" applyAlignment="1" applyProtection="1">
      <alignment wrapText="1"/>
    </xf>
    <xf numFmtId="0" fontId="1" fillId="0" borderId="0" xfId="53" applyFont="1" applyFill="1" applyBorder="1" applyAlignment="1" applyProtection="1">
      <alignment horizontal="right" wrapText="1"/>
    </xf>
    <xf numFmtId="0" fontId="5" fillId="0" borderId="0" xfId="53" applyFont="1" applyFill="1" applyBorder="1" applyAlignment="1" applyProtection="1">
      <alignment horizontal="right"/>
      <protection locked="0"/>
    </xf>
    <xf numFmtId="0" fontId="6" fillId="0" borderId="15" xfId="53" applyFont="1" applyFill="1" applyBorder="1" applyAlignment="1" applyProtection="1">
      <alignment horizontal="center" vertical="center"/>
    </xf>
    <xf numFmtId="0" fontId="6" fillId="0" borderId="16" xfId="53" applyFont="1" applyFill="1" applyBorder="1" applyAlignment="1" applyProtection="1">
      <alignment horizontal="center" vertical="center" wrapText="1"/>
    </xf>
    <xf numFmtId="0" fontId="7" fillId="0" borderId="4" xfId="53" applyFont="1" applyFill="1" applyBorder="1" applyAlignment="1" applyProtection="1">
      <alignment horizontal="center" vertical="center"/>
    </xf>
    <xf numFmtId="0" fontId="7" fillId="0" borderId="9" xfId="53" applyFont="1" applyFill="1" applyBorder="1" applyAlignment="1" applyProtection="1">
      <alignment horizontal="center" vertical="center"/>
    </xf>
    <xf numFmtId="180" fontId="5" fillId="0" borderId="9" xfId="53" applyNumberFormat="1" applyFont="1" applyFill="1" applyBorder="1" applyAlignment="1" applyProtection="1">
      <alignment horizontal="right" vertical="center"/>
      <protection locked="0"/>
    </xf>
    <xf numFmtId="180" fontId="2" fillId="0" borderId="4" xfId="53" applyNumberFormat="1" applyFont="1" applyFill="1" applyBorder="1" applyAlignment="1" applyProtection="1">
      <alignment horizontal="right" vertical="center"/>
      <protection locked="0"/>
    </xf>
    <xf numFmtId="0" fontId="5" fillId="0" borderId="9" xfId="53" applyFont="1" applyFill="1" applyBorder="1" applyAlignment="1" applyProtection="1">
      <alignment horizontal="right" vertical="center"/>
      <protection locked="0"/>
    </xf>
    <xf numFmtId="0" fontId="9" fillId="0" borderId="17" xfId="53" applyFont="1" applyFill="1" applyBorder="1" applyAlignment="1" applyProtection="1">
      <alignment horizontal="left" wrapText="1"/>
    </xf>
    <xf numFmtId="0" fontId="17" fillId="0" borderId="0" xfId="0" applyFont="1" applyFill="1" applyBorder="1" applyAlignment="1">
      <alignment vertical="center"/>
    </xf>
    <xf numFmtId="0" fontId="1" fillId="0" borderId="0" xfId="53" applyFont="1" applyFill="1" applyBorder="1" applyAlignment="1" applyProtection="1">
      <alignment wrapText="1"/>
    </xf>
    <xf numFmtId="0" fontId="18" fillId="0" borderId="0" xfId="53" applyFont="1" applyFill="1" applyAlignment="1" applyProtection="1">
      <alignment horizontal="center" vertical="center" wrapText="1"/>
    </xf>
    <xf numFmtId="0" fontId="10" fillId="0" borderId="0" xfId="53" applyFont="1" applyFill="1" applyAlignment="1" applyProtection="1">
      <alignment horizontal="center" vertical="center" wrapText="1"/>
    </xf>
    <xf numFmtId="0" fontId="5" fillId="0" borderId="0" xfId="53" applyFont="1" applyFill="1" applyBorder="1" applyAlignment="1" applyProtection="1">
      <alignment horizontal="left" vertical="center"/>
    </xf>
    <xf numFmtId="0" fontId="6" fillId="0" borderId="0" xfId="53" applyFont="1" applyFill="1" applyBorder="1" applyAlignment="1" applyProtection="1"/>
    <xf numFmtId="0" fontId="6" fillId="0" borderId="1" xfId="53" applyFont="1" applyFill="1" applyBorder="1" applyAlignment="1" applyProtection="1">
      <alignment horizontal="center" vertical="center" wrapText="1"/>
    </xf>
    <xf numFmtId="0" fontId="6" fillId="0" borderId="1" xfId="53" applyFont="1" applyFill="1" applyBorder="1" applyAlignment="1" applyProtection="1">
      <alignment horizontal="center" vertical="center"/>
    </xf>
    <xf numFmtId="180" fontId="6" fillId="0" borderId="1" xfId="53" applyNumberFormat="1" applyFont="1" applyFill="1" applyBorder="1" applyAlignment="1" applyProtection="1">
      <alignment horizontal="center" vertical="center"/>
    </xf>
    <xf numFmtId="180" fontId="5" fillId="0" borderId="1" xfId="53" applyNumberFormat="1" applyFont="1" applyFill="1" applyBorder="1" applyAlignment="1" applyProtection="1">
      <alignment horizontal="right" vertical="center"/>
      <protection locked="0"/>
    </xf>
    <xf numFmtId="0" fontId="5" fillId="0" borderId="1" xfId="53" applyFont="1" applyFill="1" applyBorder="1" applyAlignment="1" applyProtection="1">
      <alignment horizontal="left" vertical="center"/>
      <protection locked="0"/>
    </xf>
    <xf numFmtId="0" fontId="5" fillId="0" borderId="1" xfId="53" applyFont="1" applyFill="1" applyBorder="1" applyAlignment="1" applyProtection="1">
      <alignment horizontal="center" vertical="center"/>
      <protection locked="0"/>
    </xf>
    <xf numFmtId="180" fontId="5" fillId="0" borderId="1" xfId="53" applyNumberFormat="1" applyFont="1" applyFill="1" applyBorder="1" applyAlignment="1" applyProtection="1">
      <alignment horizontal="center" vertical="center"/>
      <protection locked="0"/>
    </xf>
    <xf numFmtId="0" fontId="5" fillId="0" borderId="1" xfId="53" applyFont="1" applyFill="1" applyBorder="1" applyAlignment="1" applyProtection="1">
      <alignment horizontal="left" vertical="center" wrapText="1"/>
    </xf>
    <xf numFmtId="180" fontId="5" fillId="0" borderId="1" xfId="53" applyNumberFormat="1" applyFont="1" applyFill="1" applyBorder="1" applyAlignment="1" applyProtection="1">
      <alignment horizontal="left" vertical="center" wrapText="1"/>
    </xf>
    <xf numFmtId="180" fontId="9" fillId="0" borderId="1" xfId="53" applyNumberFormat="1" applyFont="1" applyFill="1" applyBorder="1" applyAlignment="1" applyProtection="1"/>
    <xf numFmtId="0" fontId="2" fillId="0" borderId="0" xfId="53" applyFont="1" applyFill="1" applyBorder="1" applyAlignment="1" applyProtection="1">
      <alignment vertical="top" wrapText="1"/>
      <protection locked="0"/>
    </xf>
    <xf numFmtId="0" fontId="6" fillId="0" borderId="1" xfId="53" applyFont="1" applyFill="1" applyBorder="1" applyAlignment="1" applyProtection="1">
      <alignment horizontal="center" vertical="center" wrapText="1"/>
      <protection locked="0"/>
    </xf>
    <xf numFmtId="0" fontId="7" fillId="0" borderId="1" xfId="53" applyFont="1" applyFill="1" applyBorder="1" applyAlignment="1" applyProtection="1">
      <alignment horizontal="center" vertical="center" wrapText="1"/>
      <protection locked="0"/>
    </xf>
    <xf numFmtId="180" fontId="5" fillId="0" borderId="1" xfId="53" applyNumberFormat="1" applyFont="1" applyFill="1" applyBorder="1" applyAlignment="1" applyProtection="1">
      <alignment horizontal="right" vertical="center"/>
    </xf>
    <xf numFmtId="180" fontId="5" fillId="0" borderId="1" xfId="53" applyNumberFormat="1" applyFont="1" applyFill="1" applyBorder="1" applyAlignment="1" applyProtection="1">
      <alignment vertical="center"/>
      <protection locked="0"/>
    </xf>
    <xf numFmtId="180" fontId="2" fillId="0" borderId="1" xfId="53" applyNumberFormat="1" applyFont="1" applyFill="1" applyBorder="1" applyAlignment="1" applyProtection="1">
      <alignment vertical="top"/>
      <protection locked="0"/>
    </xf>
    <xf numFmtId="0" fontId="5" fillId="0" borderId="0" xfId="53" applyFont="1" applyFill="1" applyBorder="1" applyAlignment="1" applyProtection="1">
      <alignment horizontal="right" vertical="center" wrapText="1"/>
      <protection locked="0"/>
    </xf>
    <xf numFmtId="0" fontId="5" fillId="0" borderId="0" xfId="53" applyFont="1" applyFill="1" applyBorder="1" applyAlignment="1" applyProtection="1">
      <alignment horizontal="right" vertical="center" wrapText="1"/>
    </xf>
    <xf numFmtId="0" fontId="5" fillId="0" borderId="0" xfId="53" applyFont="1" applyFill="1" applyBorder="1" applyAlignment="1" applyProtection="1">
      <alignment horizontal="right" wrapText="1"/>
      <protection locked="0"/>
    </xf>
    <xf numFmtId="0" fontId="5" fillId="0" borderId="0" xfId="53" applyFont="1" applyFill="1" applyBorder="1" applyAlignment="1" applyProtection="1">
      <alignment horizontal="right" wrapText="1"/>
    </xf>
    <xf numFmtId="0" fontId="6" fillId="0" borderId="2" xfId="53" applyFont="1" applyFill="1" applyBorder="1" applyAlignment="1" applyProtection="1">
      <alignment horizontal="center" vertical="center" wrapText="1"/>
    </xf>
    <xf numFmtId="0" fontId="6" fillId="0" borderId="18" xfId="53" applyFont="1" applyFill="1" applyBorder="1" applyAlignment="1" applyProtection="1">
      <alignment horizontal="center" vertical="center" wrapText="1"/>
    </xf>
    <xf numFmtId="0" fontId="6" fillId="0" borderId="15" xfId="53" applyFont="1" applyFill="1" applyBorder="1" applyAlignment="1" applyProtection="1">
      <alignment horizontal="center" vertical="center" wrapText="1"/>
    </xf>
    <xf numFmtId="0" fontId="6" fillId="0" borderId="19" xfId="53" applyFont="1" applyFill="1" applyBorder="1" applyAlignment="1" applyProtection="1">
      <alignment horizontal="center" vertical="center" wrapText="1"/>
    </xf>
    <xf numFmtId="0" fontId="6" fillId="0" borderId="0" xfId="53" applyFont="1" applyFill="1" applyBorder="1" applyAlignment="1" applyProtection="1">
      <alignment horizontal="center" vertical="center" wrapText="1"/>
    </xf>
    <xf numFmtId="0" fontId="6" fillId="0" borderId="8" xfId="53" applyFont="1" applyFill="1" applyBorder="1" applyAlignment="1" applyProtection="1">
      <alignment horizontal="center" vertical="center" wrapText="1"/>
    </xf>
    <xf numFmtId="0" fontId="6" fillId="0" borderId="7" xfId="53" applyFont="1" applyFill="1" applyBorder="1" applyAlignment="1" applyProtection="1">
      <alignment horizontal="center" vertical="center" wrapText="1"/>
    </xf>
    <xf numFmtId="0" fontId="6" fillId="0" borderId="20" xfId="53" applyFont="1" applyFill="1" applyBorder="1" applyAlignment="1" applyProtection="1">
      <alignment horizontal="center" vertical="center" wrapText="1"/>
    </xf>
    <xf numFmtId="0" fontId="6" fillId="0" borderId="7" xfId="53" applyFont="1" applyFill="1" applyBorder="1" applyAlignment="1" applyProtection="1">
      <alignment horizontal="center" vertical="center"/>
    </xf>
    <xf numFmtId="0" fontId="5" fillId="0" borderId="8" xfId="53" applyFont="1" applyFill="1" applyBorder="1" applyAlignment="1" applyProtection="1">
      <alignment horizontal="left" vertical="center" wrapText="1"/>
    </xf>
    <xf numFmtId="0" fontId="5" fillId="0" borderId="7" xfId="53" applyFont="1" applyFill="1" applyBorder="1" applyAlignment="1" applyProtection="1">
      <alignment horizontal="left" vertical="center" wrapText="1"/>
    </xf>
    <xf numFmtId="0" fontId="5" fillId="0" borderId="7" xfId="53" applyFont="1" applyFill="1" applyBorder="1" applyAlignment="1" applyProtection="1">
      <alignment horizontal="right" vertical="center"/>
    </xf>
    <xf numFmtId="180" fontId="5" fillId="0" borderId="7" xfId="53" applyNumberFormat="1" applyFont="1" applyFill="1" applyBorder="1" applyAlignment="1" applyProtection="1">
      <alignment horizontal="right" vertical="center"/>
      <protection locked="0"/>
    </xf>
    <xf numFmtId="180" fontId="5" fillId="0" borderId="7" xfId="53" applyNumberFormat="1" applyFont="1" applyFill="1" applyBorder="1" applyAlignment="1" applyProtection="1">
      <alignment horizontal="right" vertical="center"/>
    </xf>
    <xf numFmtId="0" fontId="5" fillId="0" borderId="21" xfId="53" applyFont="1" applyFill="1" applyBorder="1" applyAlignment="1" applyProtection="1">
      <alignment horizontal="center" vertical="center"/>
    </xf>
    <xf numFmtId="0" fontId="5" fillId="0" borderId="20" xfId="53" applyFont="1" applyFill="1" applyBorder="1" applyAlignment="1" applyProtection="1">
      <alignment horizontal="left" vertical="center"/>
    </xf>
    <xf numFmtId="0" fontId="9" fillId="0" borderId="18" xfId="53" applyFont="1" applyFill="1" applyBorder="1" applyAlignment="1" applyProtection="1">
      <alignment horizontal="left" wrapText="1"/>
    </xf>
    <xf numFmtId="0" fontId="6" fillId="0" borderId="5" xfId="53" applyFont="1" applyFill="1" applyBorder="1" applyAlignment="1" applyProtection="1">
      <alignment horizontal="center" vertical="center" wrapText="1"/>
      <protection locked="0"/>
    </xf>
    <xf numFmtId="0" fontId="7" fillId="0" borderId="19" xfId="53" applyFont="1" applyFill="1" applyBorder="1" applyAlignment="1" applyProtection="1">
      <alignment horizontal="center" vertical="center" wrapText="1"/>
      <protection locked="0"/>
    </xf>
    <xf numFmtId="0" fontId="7" fillId="0" borderId="20" xfId="53" applyFont="1" applyFill="1" applyBorder="1" applyAlignment="1" applyProtection="1">
      <alignment horizontal="center" vertical="center" wrapText="1"/>
      <protection locked="0"/>
    </xf>
    <xf numFmtId="0" fontId="6" fillId="0" borderId="7" xfId="53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Fill="1" applyBorder="1" applyAlignment="1" applyProtection="1">
      <alignment horizontal="right"/>
    </xf>
    <xf numFmtId="0" fontId="6" fillId="0" borderId="6" xfId="53" applyFont="1" applyFill="1" applyBorder="1" applyAlignment="1" applyProtection="1">
      <alignment horizontal="center" vertical="center" wrapText="1"/>
    </xf>
    <xf numFmtId="49" fontId="9" fillId="0" borderId="0" xfId="53" applyNumberFormat="1" applyFont="1" applyFill="1" applyBorder="1" applyAlignment="1" applyProtection="1"/>
    <xf numFmtId="49" fontId="20" fillId="0" borderId="0" xfId="53" applyNumberFormat="1" applyFont="1" applyFill="1" applyBorder="1" applyAlignment="1" applyProtection="1"/>
    <xf numFmtId="0" fontId="20" fillId="0" borderId="0" xfId="53" applyFont="1" applyFill="1" applyBorder="1" applyAlignment="1" applyProtection="1">
      <alignment horizontal="right"/>
    </xf>
    <xf numFmtId="0" fontId="1" fillId="0" borderId="0" xfId="53" applyFont="1" applyFill="1" applyBorder="1" applyAlignment="1" applyProtection="1">
      <alignment horizontal="right"/>
    </xf>
    <xf numFmtId="0" fontId="21" fillId="0" borderId="0" xfId="53" applyFont="1" applyFill="1" applyBorder="1" applyAlignment="1" applyProtection="1">
      <alignment horizontal="center" vertical="center" wrapText="1"/>
    </xf>
    <xf numFmtId="0" fontId="21" fillId="0" borderId="0" xfId="53" applyFont="1" applyFill="1" applyBorder="1" applyAlignment="1" applyProtection="1">
      <alignment horizontal="center" vertical="center"/>
    </xf>
    <xf numFmtId="0" fontId="22" fillId="0" borderId="0" xfId="53" applyFont="1" applyFill="1" applyBorder="1" applyAlignment="1" applyProtection="1">
      <alignment horizontal="center" vertical="center"/>
    </xf>
    <xf numFmtId="49" fontId="6" fillId="0" borderId="3" xfId="53" applyNumberFormat="1" applyFont="1" applyFill="1" applyBorder="1" applyAlignment="1" applyProtection="1">
      <alignment horizontal="center" vertical="center" wrapText="1"/>
    </xf>
    <xf numFmtId="49" fontId="6" fillId="0" borderId="15" xfId="53" applyNumberFormat="1" applyFont="1" applyFill="1" applyBorder="1" applyAlignment="1" applyProtection="1">
      <alignment horizontal="center" vertical="center" wrapText="1"/>
    </xf>
    <xf numFmtId="0" fontId="6" fillId="0" borderId="16" xfId="53" applyFont="1" applyFill="1" applyBorder="1" applyAlignment="1" applyProtection="1">
      <alignment horizontal="center" vertical="center"/>
    </xf>
    <xf numFmtId="49" fontId="6" fillId="0" borderId="1" xfId="53" applyNumberFormat="1" applyFont="1" applyFill="1" applyBorder="1" applyAlignment="1" applyProtection="1">
      <alignment horizontal="center" vertical="center"/>
    </xf>
    <xf numFmtId="181" fontId="5" fillId="0" borderId="1" xfId="53" applyNumberFormat="1" applyFont="1" applyFill="1" applyBorder="1" applyAlignment="1" applyProtection="1">
      <alignment horizontal="right" vertical="center"/>
    </xf>
    <xf numFmtId="181" fontId="5" fillId="0" borderId="1" xfId="53" applyNumberFormat="1" applyFont="1" applyFill="1" applyBorder="1" applyAlignment="1" applyProtection="1">
      <alignment horizontal="left" vertical="center" wrapText="1"/>
    </xf>
    <xf numFmtId="0" fontId="9" fillId="0" borderId="1" xfId="53" applyFont="1" applyFill="1" applyBorder="1" applyAlignment="1" applyProtection="1">
      <alignment horizontal="center" vertical="center"/>
    </xf>
    <xf numFmtId="0" fontId="9" fillId="0" borderId="0" xfId="53" applyFont="1" applyFill="1" applyBorder="1" applyAlignment="1" applyProtection="1">
      <alignment horizontal="left" wrapText="1"/>
    </xf>
    <xf numFmtId="0" fontId="6" fillId="0" borderId="3" xfId="53" applyFont="1" applyFill="1" applyBorder="1" applyAlignment="1" applyProtection="1">
      <alignment horizontal="center" vertical="center"/>
      <protection locked="0"/>
    </xf>
    <xf numFmtId="0" fontId="6" fillId="0" borderId="4" xfId="53" applyFont="1" applyFill="1" applyBorder="1" applyAlignment="1" applyProtection="1">
      <alignment horizontal="center" vertical="center" wrapText="1"/>
    </xf>
    <xf numFmtId="0" fontId="8" fillId="0" borderId="3" xfId="53" applyFont="1" applyFill="1" applyBorder="1" applyAlignment="1" applyProtection="1">
      <alignment horizontal="left" vertical="center"/>
    </xf>
    <xf numFmtId="0" fontId="8" fillId="0" borderId="10" xfId="53" applyFont="1" applyFill="1" applyBorder="1" applyAlignment="1" applyProtection="1">
      <alignment horizontal="center" vertical="center"/>
    </xf>
    <xf numFmtId="0" fontId="8" fillId="0" borderId="10" xfId="53" applyFont="1" applyFill="1" applyBorder="1" applyAlignment="1" applyProtection="1">
      <alignment horizontal="center" vertical="center" wrapText="1"/>
    </xf>
    <xf numFmtId="0" fontId="8" fillId="0" borderId="6" xfId="53" applyFont="1" applyFill="1" applyBorder="1" applyAlignment="1" applyProtection="1">
      <alignment horizontal="left" vertical="center"/>
    </xf>
    <xf numFmtId="0" fontId="8" fillId="0" borderId="9" xfId="53" applyFont="1" applyFill="1" applyBorder="1" applyAlignment="1" applyProtection="1">
      <alignment horizontal="left" vertical="center"/>
    </xf>
    <xf numFmtId="0" fontId="8" fillId="0" borderId="4" xfId="53" applyFont="1" applyFill="1" applyBorder="1" applyAlignment="1" applyProtection="1">
      <alignment horizontal="left" vertical="center"/>
    </xf>
    <xf numFmtId="0" fontId="5" fillId="0" borderId="1" xfId="53" applyFont="1" applyFill="1" applyBorder="1" applyAlignment="1" applyProtection="1">
      <alignment horizontal="center" vertical="center" wrapText="1"/>
    </xf>
    <xf numFmtId="0" fontId="8" fillId="0" borderId="22" xfId="53" applyFont="1" applyFill="1" applyBorder="1" applyAlignment="1" applyProtection="1">
      <alignment horizontal="center" vertical="center"/>
    </xf>
    <xf numFmtId="0" fontId="8" fillId="0" borderId="22" xfId="53" applyFont="1" applyFill="1" applyBorder="1" applyAlignment="1" applyProtection="1">
      <alignment horizontal="center" vertical="center" wrapText="1"/>
    </xf>
    <xf numFmtId="0" fontId="5" fillId="0" borderId="1" xfId="53" applyFont="1" applyFill="1" applyBorder="1" applyAlignment="1" applyProtection="1">
      <alignment horizontal="left" vertical="center" wrapText="1"/>
      <protection locked="0"/>
    </xf>
    <xf numFmtId="0" fontId="23" fillId="0" borderId="1" xfId="53" applyFont="1" applyFill="1" applyBorder="1" applyAlignment="1" applyProtection="1">
      <alignment vertical="top"/>
      <protection locked="0"/>
    </xf>
    <xf numFmtId="0" fontId="9" fillId="0" borderId="1" xfId="53" applyFont="1" applyFill="1" applyBorder="1" applyAlignment="1" applyProtection="1">
      <alignment vertical="center"/>
    </xf>
    <xf numFmtId="0" fontId="2" fillId="0" borderId="1" xfId="53" applyFont="1" applyFill="1" applyBorder="1" applyAlignment="1" applyProtection="1">
      <alignment vertical="top"/>
      <protection locked="0"/>
    </xf>
    <xf numFmtId="0" fontId="8" fillId="0" borderId="14" xfId="53" applyFont="1" applyFill="1" applyBorder="1" applyAlignment="1" applyProtection="1">
      <alignment horizontal="center" vertical="center"/>
    </xf>
    <xf numFmtId="0" fontId="8" fillId="0" borderId="14" xfId="53" applyFont="1" applyFill="1" applyBorder="1" applyAlignment="1" applyProtection="1">
      <alignment horizontal="center" vertical="center" wrapText="1"/>
    </xf>
    <xf numFmtId="0" fontId="9" fillId="0" borderId="0" xfId="53" applyFont="1" applyFill="1" applyBorder="1" applyAlignment="1" applyProtection="1">
      <alignment horizontal="center"/>
    </xf>
    <xf numFmtId="49" fontId="1" fillId="0" borderId="0" xfId="53" applyNumberFormat="1" applyFont="1" applyFill="1" applyBorder="1" applyAlignment="1" applyProtection="1"/>
    <xf numFmtId="0" fontId="6" fillId="0" borderId="0" xfId="53" applyFont="1" applyFill="1" applyBorder="1" applyAlignment="1" applyProtection="1">
      <alignment horizontal="left" vertical="center"/>
    </xf>
    <xf numFmtId="0" fontId="1" fillId="0" borderId="1" xfId="53" applyFont="1" applyFill="1" applyBorder="1" applyAlignment="1" applyProtection="1">
      <alignment horizontal="center" vertical="center"/>
    </xf>
    <xf numFmtId="0" fontId="24" fillId="0" borderId="9" xfId="53" applyFont="1" applyFill="1" applyBorder="1" applyAlignment="1" applyProtection="1">
      <alignment horizontal="center" vertical="center" wrapText="1"/>
    </xf>
    <xf numFmtId="0" fontId="8" fillId="0" borderId="9" xfId="53" applyFont="1" applyFill="1" applyBorder="1" applyAlignment="1" applyProtection="1">
      <alignment horizontal="center" vertical="center" wrapText="1"/>
    </xf>
    <xf numFmtId="0" fontId="24" fillId="0" borderId="4" xfId="53" applyFont="1" applyFill="1" applyBorder="1" applyAlignment="1" applyProtection="1">
      <alignment horizontal="center" vertical="center" wrapText="1"/>
      <protection locked="0"/>
    </xf>
    <xf numFmtId="0" fontId="24" fillId="0" borderId="5" xfId="53" applyFont="1" applyFill="1" applyBorder="1" applyAlignment="1" applyProtection="1">
      <alignment horizontal="left" vertical="center"/>
    </xf>
    <xf numFmtId="0" fontId="24" fillId="0" borderId="6" xfId="53" applyFont="1" applyFill="1" applyBorder="1" applyAlignment="1" applyProtection="1">
      <alignment horizontal="left" vertical="center"/>
    </xf>
    <xf numFmtId="0" fontId="7" fillId="0" borderId="1" xfId="53" applyFont="1" applyFill="1" applyBorder="1" applyAlignment="1" applyProtection="1">
      <alignment horizontal="center" vertical="center" wrapText="1"/>
    </xf>
    <xf numFmtId="0" fontId="15" fillId="0" borderId="1" xfId="55" applyFont="1" applyFill="1" applyBorder="1" applyAlignment="1" applyProtection="1">
      <alignment horizontal="center" vertical="center" wrapText="1" readingOrder="1"/>
      <protection locked="0"/>
    </xf>
    <xf numFmtId="4" fontId="24" fillId="0" borderId="9" xfId="53" applyNumberFormat="1" applyFont="1" applyFill="1" applyBorder="1" applyAlignment="1" applyProtection="1">
      <alignment horizontal="center" vertical="center" wrapText="1"/>
    </xf>
    <xf numFmtId="180" fontId="2" fillId="0" borderId="8" xfId="53" applyNumberFormat="1" applyFont="1" applyFill="1" applyBorder="1" applyAlignment="1" applyProtection="1">
      <alignment horizontal="center" vertical="center" wrapText="1"/>
    </xf>
    <xf numFmtId="4" fontId="24" fillId="0" borderId="9" xfId="53" applyNumberFormat="1" applyFont="1" applyFill="1" applyBorder="1" applyAlignment="1" applyProtection="1">
      <alignment horizontal="right" vertical="center" wrapText="1"/>
      <protection locked="0"/>
    </xf>
    <xf numFmtId="180" fontId="2" fillId="0" borderId="8" xfId="53" applyNumberFormat="1" applyFont="1" applyFill="1" applyBorder="1" applyAlignment="1" applyProtection="1">
      <alignment horizontal="right" vertical="center" wrapText="1"/>
      <protection locked="0"/>
    </xf>
    <xf numFmtId="180" fontId="2" fillId="0" borderId="8" xfId="53" applyNumberFormat="1" applyFont="1" applyFill="1" applyBorder="1" applyAlignment="1" applyProtection="1">
      <alignment horizontal="right" vertical="center" wrapText="1"/>
    </xf>
    <xf numFmtId="49" fontId="6" fillId="0" borderId="1" xfId="53" applyNumberFormat="1" applyFont="1" applyFill="1" applyBorder="1" applyAlignment="1" applyProtection="1">
      <alignment horizontal="center" vertical="center" wrapText="1"/>
    </xf>
    <xf numFmtId="0" fontId="24" fillId="0" borderId="9" xfId="53" applyFont="1" applyFill="1" applyBorder="1" applyAlignment="1" applyProtection="1">
      <alignment horizontal="left" vertical="center" wrapText="1"/>
      <protection locked="0"/>
    </xf>
    <xf numFmtId="4" fontId="8" fillId="0" borderId="9" xfId="53" applyNumberFormat="1" applyFont="1" applyFill="1" applyBorder="1" applyAlignment="1" applyProtection="1">
      <alignment horizontal="right" vertical="center"/>
      <protection locked="0"/>
    </xf>
    <xf numFmtId="0" fontId="25" fillId="0" borderId="4" xfId="53" applyFont="1" applyFill="1" applyBorder="1" applyAlignment="1" applyProtection="1">
      <alignment horizontal="center" vertical="center" wrapText="1"/>
      <protection locked="0"/>
    </xf>
    <xf numFmtId="0" fontId="24" fillId="0" borderId="5" xfId="53" applyFont="1" applyFill="1" applyBorder="1" applyAlignment="1" applyProtection="1">
      <alignment horizontal="left" vertical="center"/>
      <protection locked="0"/>
    </xf>
    <xf numFmtId="0" fontId="24" fillId="0" borderId="6" xfId="53" applyFont="1" applyFill="1" applyBorder="1" applyAlignment="1" applyProtection="1">
      <alignment horizontal="left" vertical="center"/>
      <protection locked="0"/>
    </xf>
    <xf numFmtId="0" fontId="7" fillId="0" borderId="10" xfId="53" applyFont="1" applyFill="1" applyBorder="1" applyAlignment="1" applyProtection="1">
      <alignment horizontal="center" vertical="center" wrapText="1"/>
    </xf>
    <xf numFmtId="0" fontId="7" fillId="0" borderId="14" xfId="53" applyFont="1" applyFill="1" applyBorder="1" applyAlignment="1" applyProtection="1">
      <alignment horizontal="center" vertical="center" wrapText="1"/>
    </xf>
    <xf numFmtId="180" fontId="5" fillId="0" borderId="1" xfId="53" applyNumberFormat="1" applyFont="1" applyFill="1" applyBorder="1" applyAlignment="1" applyProtection="1">
      <alignment horizontal="right" vertical="center" wrapText="1"/>
    </xf>
    <xf numFmtId="180" fontId="5" fillId="0" borderId="1" xfId="53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53" applyFont="1" applyFill="1" applyBorder="1" applyAlignment="1" applyProtection="1">
      <alignment horizontal="center"/>
    </xf>
    <xf numFmtId="0" fontId="26" fillId="0" borderId="0" xfId="53" applyFont="1" applyFill="1" applyBorder="1" applyAlignment="1" applyProtection="1">
      <alignment horizontal="center" wrapText="1"/>
    </xf>
    <xf numFmtId="0" fontId="26" fillId="0" borderId="0" xfId="53" applyFont="1" applyFill="1" applyBorder="1" applyAlignment="1" applyProtection="1">
      <alignment wrapText="1"/>
    </xf>
    <xf numFmtId="0" fontId="26" fillId="0" borderId="0" xfId="53" applyFont="1" applyFill="1" applyBorder="1" applyAlignment="1" applyProtection="1"/>
    <xf numFmtId="0" fontId="9" fillId="0" borderId="0" xfId="53" applyFont="1" applyFill="1" applyBorder="1" applyAlignment="1" applyProtection="1">
      <alignment horizontal="center" wrapText="1"/>
    </xf>
    <xf numFmtId="0" fontId="9" fillId="0" borderId="0" xfId="53" applyFont="1" applyFill="1" applyBorder="1" applyAlignment="1" applyProtection="1">
      <alignment horizontal="right" wrapText="1"/>
    </xf>
    <xf numFmtId="0" fontId="27" fillId="0" borderId="0" xfId="53" applyFont="1" applyFill="1" applyBorder="1" applyAlignment="1" applyProtection="1">
      <alignment horizontal="center" vertical="center" wrapText="1"/>
    </xf>
    <xf numFmtId="0" fontId="28" fillId="0" borderId="0" xfId="53" applyFont="1" applyFill="1" applyBorder="1" applyAlignment="1" applyProtection="1">
      <alignment horizontal="center" vertical="center" wrapText="1"/>
    </xf>
    <xf numFmtId="0" fontId="26" fillId="0" borderId="9" xfId="53" applyFont="1" applyFill="1" applyBorder="1" applyAlignment="1" applyProtection="1">
      <alignment horizontal="center" vertical="center" wrapText="1"/>
    </xf>
    <xf numFmtId="0" fontId="26" fillId="0" borderId="4" xfId="53" applyFont="1" applyFill="1" applyBorder="1" applyAlignment="1" applyProtection="1">
      <alignment horizontal="center" vertical="center" wrapText="1"/>
    </xf>
    <xf numFmtId="4" fontId="8" fillId="0" borderId="9" xfId="53" applyNumberFormat="1" applyFont="1" applyFill="1" applyBorder="1" applyAlignment="1" applyProtection="1">
      <alignment horizontal="right" vertical="center"/>
    </xf>
    <xf numFmtId="4" fontId="2" fillId="0" borderId="4" xfId="53" applyNumberFormat="1" applyFont="1" applyFill="1" applyBorder="1" applyAlignment="1" applyProtection="1">
      <alignment horizontal="right" vertical="center"/>
    </xf>
    <xf numFmtId="0" fontId="9" fillId="0" borderId="0" xfId="53" applyFont="1" applyFill="1" applyBorder="1" applyAlignment="1" applyProtection="1">
      <alignment vertical="top"/>
    </xf>
    <xf numFmtId="0" fontId="8" fillId="0" borderId="9" xfId="53" applyFont="1" applyFill="1" applyBorder="1" applyAlignment="1" applyProtection="1">
      <alignment horizontal="left" vertical="center" wrapText="1"/>
    </xf>
    <xf numFmtId="4" fontId="24" fillId="0" borderId="9" xfId="53" applyNumberFormat="1" applyFont="1" applyFill="1" applyBorder="1" applyAlignment="1" applyProtection="1">
      <alignment horizontal="right" vertical="center" wrapText="1"/>
    </xf>
    <xf numFmtId="0" fontId="24" fillId="0" borderId="4" xfId="53" applyFont="1" applyFill="1" applyBorder="1" applyAlignment="1" applyProtection="1">
      <alignment horizontal="center" vertical="center"/>
    </xf>
    <xf numFmtId="0" fontId="24" fillId="0" borderId="6" xfId="53" applyFont="1" applyFill="1" applyBorder="1" applyAlignment="1" applyProtection="1">
      <alignment horizontal="center" vertical="center"/>
    </xf>
    <xf numFmtId="4" fontId="29" fillId="0" borderId="0" xfId="0" applyNumberFormat="1" applyFont="1" applyAlignment="1">
      <alignment horizontal="justify"/>
    </xf>
    <xf numFmtId="0" fontId="1" fillId="0" borderId="0" xfId="53" applyFont="1" applyFill="1" applyBorder="1" applyAlignment="1" applyProtection="1">
      <alignment vertical="center"/>
    </xf>
    <xf numFmtId="0" fontId="30" fillId="0" borderId="0" xfId="53" applyFont="1" applyFill="1" applyBorder="1" applyAlignment="1" applyProtection="1">
      <alignment horizontal="center" vertical="center"/>
    </xf>
    <xf numFmtId="0" fontId="31" fillId="0" borderId="0" xfId="53" applyFont="1" applyFill="1" applyBorder="1" applyAlignment="1" applyProtection="1">
      <alignment horizontal="center" vertical="center"/>
    </xf>
    <xf numFmtId="180" fontId="6" fillId="0" borderId="3" xfId="53" applyNumberFormat="1" applyFont="1" applyFill="1" applyBorder="1" applyAlignment="1" applyProtection="1">
      <alignment horizontal="center" vertical="center"/>
      <protection locked="0"/>
    </xf>
    <xf numFmtId="180" fontId="6" fillId="0" borderId="8" xfId="53" applyNumberFormat="1" applyFont="1" applyFill="1" applyBorder="1" applyAlignment="1" applyProtection="1">
      <alignment horizontal="center" vertical="center" wrapText="1"/>
    </xf>
    <xf numFmtId="0" fontId="5" fillId="0" borderId="9" xfId="53" applyFont="1" applyFill="1" applyBorder="1" applyAlignment="1" applyProtection="1">
      <alignment vertical="center"/>
    </xf>
    <xf numFmtId="180" fontId="5" fillId="0" borderId="9" xfId="53" applyNumberFormat="1" applyFont="1" applyFill="1" applyBorder="1" applyAlignment="1" applyProtection="1">
      <alignment horizontal="right" vertical="center"/>
    </xf>
    <xf numFmtId="0" fontId="5" fillId="0" borderId="9" xfId="53" applyFont="1" applyFill="1" applyBorder="1" applyAlignment="1" applyProtection="1">
      <alignment horizontal="left" vertical="center"/>
      <protection locked="0"/>
    </xf>
    <xf numFmtId="0" fontId="5" fillId="0" borderId="9" xfId="53" applyFont="1" applyFill="1" applyBorder="1" applyAlignment="1" applyProtection="1">
      <alignment vertical="center"/>
      <protection locked="0"/>
    </xf>
    <xf numFmtId="4" fontId="8" fillId="0" borderId="3" xfId="53" applyNumberFormat="1" applyFont="1" applyFill="1" applyBorder="1" applyAlignment="1" applyProtection="1">
      <alignment horizontal="right" vertical="center"/>
      <protection locked="0"/>
    </xf>
    <xf numFmtId="0" fontId="5" fillId="0" borderId="4" xfId="53" applyFont="1" applyFill="1" applyBorder="1" applyAlignment="1" applyProtection="1">
      <alignment horizontal="left" vertical="center"/>
      <protection locked="0"/>
    </xf>
    <xf numFmtId="0" fontId="5" fillId="0" borderId="9" xfId="53" applyFont="1" applyFill="1" applyBorder="1" applyAlignment="1" applyProtection="1">
      <alignment horizontal="left" vertical="center"/>
    </xf>
    <xf numFmtId="4" fontId="8" fillId="0" borderId="1" xfId="53" applyNumberFormat="1" applyFont="1" applyFill="1" applyBorder="1" applyAlignment="1" applyProtection="1">
      <alignment horizontal="right" vertical="center"/>
      <protection locked="0"/>
    </xf>
    <xf numFmtId="180" fontId="32" fillId="0" borderId="9" xfId="53" applyNumberFormat="1" applyFont="1" applyFill="1" applyBorder="1" applyAlignment="1" applyProtection="1">
      <alignment horizontal="right" vertical="center"/>
    </xf>
    <xf numFmtId="180" fontId="5" fillId="0" borderId="8" xfId="53" applyNumberFormat="1" applyFont="1" applyFill="1" applyBorder="1" applyAlignment="1" applyProtection="1">
      <alignment horizontal="right" vertical="center"/>
      <protection locked="0"/>
    </xf>
    <xf numFmtId="180" fontId="9" fillId="0" borderId="9" xfId="53" applyNumberFormat="1" applyFont="1" applyFill="1" applyBorder="1" applyAlignment="1" applyProtection="1">
      <alignment vertical="center"/>
    </xf>
    <xf numFmtId="0" fontId="9" fillId="0" borderId="9" xfId="53" applyFont="1" applyFill="1" applyBorder="1" applyAlignment="1" applyProtection="1">
      <alignment vertical="center"/>
    </xf>
    <xf numFmtId="0" fontId="32" fillId="0" borderId="9" xfId="53" applyFont="1" applyFill="1" applyBorder="1" applyAlignment="1" applyProtection="1">
      <alignment horizontal="center" vertical="center"/>
    </xf>
    <xf numFmtId="0" fontId="32" fillId="0" borderId="9" xfId="53" applyFont="1" applyFill="1" applyBorder="1" applyAlignment="1" applyProtection="1">
      <alignment horizontal="center" vertical="center"/>
      <protection locked="0"/>
    </xf>
    <xf numFmtId="0" fontId="6" fillId="0" borderId="0" xfId="53" applyFont="1" applyFill="1" applyBorder="1" applyAlignment="1" applyProtection="1">
      <alignment horizontal="left" vertical="center" wrapText="1"/>
    </xf>
    <xf numFmtId="0" fontId="6" fillId="0" borderId="21" xfId="53" applyFont="1" applyFill="1" applyBorder="1" applyAlignment="1" applyProtection="1">
      <alignment horizontal="center" vertical="center" wrapText="1"/>
    </xf>
    <xf numFmtId="180" fontId="6" fillId="0" borderId="4" xfId="53" applyNumberFormat="1" applyFont="1" applyFill="1" applyBorder="1" applyAlignment="1" applyProtection="1">
      <alignment horizontal="center" vertical="center"/>
    </xf>
    <xf numFmtId="4" fontId="5" fillId="0" borderId="4" xfId="53" applyNumberFormat="1" applyFont="1" applyFill="1" applyBorder="1" applyAlignment="1" applyProtection="1">
      <alignment horizontal="right" vertical="center"/>
    </xf>
    <xf numFmtId="0" fontId="9" fillId="0" borderId="1" xfId="53" applyFont="1" applyFill="1" applyBorder="1" applyAlignment="1" applyProtection="1"/>
    <xf numFmtId="180" fontId="6" fillId="0" borderId="23" xfId="53" applyNumberFormat="1" applyFont="1" applyFill="1" applyBorder="1" applyAlignment="1" applyProtection="1">
      <alignment horizontal="center" vertical="center"/>
    </xf>
    <xf numFmtId="180" fontId="6" fillId="0" borderId="24" xfId="53" applyNumberFormat="1" applyFont="1" applyFill="1" applyBorder="1" applyAlignment="1" applyProtection="1">
      <alignment horizontal="center" vertical="center"/>
    </xf>
    <xf numFmtId="180" fontId="5" fillId="0" borderId="23" xfId="53" applyNumberFormat="1" applyFont="1" applyFill="1" applyBorder="1" applyAlignment="1" applyProtection="1">
      <alignment horizontal="right" vertical="center"/>
    </xf>
    <xf numFmtId="180" fontId="5" fillId="0" borderId="24" xfId="53" applyNumberFormat="1" applyFont="1" applyFill="1" applyBorder="1" applyAlignment="1" applyProtection="1">
      <alignment horizontal="right" vertical="center"/>
    </xf>
    <xf numFmtId="180" fontId="5" fillId="0" borderId="25" xfId="53" applyNumberFormat="1" applyFont="1" applyFill="1" applyBorder="1" applyAlignment="1" applyProtection="1">
      <alignment horizontal="right" vertical="center"/>
    </xf>
    <xf numFmtId="180" fontId="5" fillId="0" borderId="26" xfId="53" applyNumberFormat="1" applyFont="1" applyFill="1" applyBorder="1" applyAlignment="1" applyProtection="1">
      <alignment horizontal="right" vertical="center"/>
    </xf>
    <xf numFmtId="0" fontId="9" fillId="0" borderId="4" xfId="53" applyFont="1" applyFill="1" applyBorder="1" applyAlignment="1" applyProtection="1">
      <alignment horizontal="center" vertical="center" wrapText="1"/>
      <protection locked="0"/>
    </xf>
    <xf numFmtId="0" fontId="9" fillId="0" borderId="6" xfId="53" applyFont="1" applyFill="1" applyBorder="1" applyAlignment="1" applyProtection="1">
      <alignment horizontal="center" vertical="center" wrapText="1"/>
    </xf>
    <xf numFmtId="180" fontId="5" fillId="0" borderId="8" xfId="53" applyNumberFormat="1" applyFont="1" applyFill="1" applyBorder="1" applyAlignment="1" applyProtection="1">
      <alignment horizontal="right" vertical="center"/>
    </xf>
    <xf numFmtId="180" fontId="6" fillId="0" borderId="25" xfId="53" applyNumberFormat="1" applyFont="1" applyFill="1" applyBorder="1" applyAlignment="1" applyProtection="1">
      <alignment horizontal="center" vertical="center"/>
    </xf>
    <xf numFmtId="180" fontId="2" fillId="0" borderId="0" xfId="53" applyNumberFormat="1" applyFont="1" applyFill="1" applyBorder="1" applyAlignment="1" applyProtection="1">
      <alignment vertical="top"/>
      <protection locked="0"/>
    </xf>
    <xf numFmtId="0" fontId="18" fillId="0" borderId="0" xfId="53" applyFont="1" applyFill="1" applyBorder="1" applyAlignment="1" applyProtection="1">
      <alignment horizontal="center" vertical="center"/>
      <protection locked="0"/>
    </xf>
    <xf numFmtId="0" fontId="9" fillId="0" borderId="3" xfId="53" applyFont="1" applyFill="1" applyBorder="1" applyAlignment="1" applyProtection="1">
      <alignment horizontal="center" vertical="center" wrapText="1"/>
      <protection locked="0"/>
    </xf>
    <xf numFmtId="0" fontId="9" fillId="0" borderId="2" xfId="53" applyFont="1" applyFill="1" applyBorder="1" applyAlignment="1" applyProtection="1">
      <alignment horizontal="center" vertical="center" wrapText="1"/>
      <protection locked="0"/>
    </xf>
    <xf numFmtId="0" fontId="9" fillId="0" borderId="5" xfId="53" applyFont="1" applyFill="1" applyBorder="1" applyAlignment="1" applyProtection="1">
      <alignment horizontal="center" vertical="center" wrapText="1"/>
      <protection locked="0"/>
    </xf>
    <xf numFmtId="0" fontId="9" fillId="0" borderId="5" xfId="53" applyFont="1" applyFill="1" applyBorder="1" applyAlignment="1" applyProtection="1">
      <alignment horizontal="center" vertical="center" wrapText="1"/>
    </xf>
    <xf numFmtId="0" fontId="9" fillId="0" borderId="15" xfId="53" applyFont="1" applyFill="1" applyBorder="1" applyAlignment="1" applyProtection="1">
      <alignment horizontal="center" vertical="center" wrapText="1"/>
      <protection locked="0"/>
    </xf>
    <xf numFmtId="0" fontId="9" fillId="0" borderId="19" xfId="53" applyFont="1" applyFill="1" applyBorder="1" applyAlignment="1" applyProtection="1">
      <alignment horizontal="center" vertical="center" wrapText="1"/>
      <protection locked="0"/>
    </xf>
    <xf numFmtId="0" fontId="9" fillId="0" borderId="3" xfId="53" applyFont="1" applyFill="1" applyBorder="1" applyAlignment="1" applyProtection="1">
      <alignment horizontal="center" vertical="center" wrapText="1"/>
    </xf>
    <xf numFmtId="0" fontId="9" fillId="0" borderId="8" xfId="53" applyFont="1" applyFill="1" applyBorder="1" applyAlignment="1" applyProtection="1">
      <alignment horizontal="center" vertical="center" wrapText="1"/>
    </xf>
    <xf numFmtId="0" fontId="9" fillId="0" borderId="7" xfId="53" applyFont="1" applyFill="1" applyBorder="1" applyAlignment="1" applyProtection="1">
      <alignment horizontal="center" vertical="center" wrapText="1"/>
    </xf>
    <xf numFmtId="0" fontId="1" fillId="0" borderId="4" xfId="53" applyFont="1" applyFill="1" applyBorder="1" applyAlignment="1" applyProtection="1">
      <alignment horizontal="center" vertical="center"/>
    </xf>
    <xf numFmtId="0" fontId="1" fillId="0" borderId="9" xfId="53" applyFont="1" applyFill="1" applyBorder="1" applyAlignment="1" applyProtection="1">
      <alignment horizontal="center" vertical="center"/>
    </xf>
    <xf numFmtId="0" fontId="5" fillId="0" borderId="4" xfId="53" applyFont="1" applyFill="1" applyBorder="1" applyAlignment="1" applyProtection="1">
      <alignment horizontal="center" vertical="center"/>
      <protection locked="0"/>
    </xf>
    <xf numFmtId="0" fontId="5" fillId="0" borderId="6" xfId="53" applyFont="1" applyFill="1" applyBorder="1" applyAlignment="1" applyProtection="1">
      <alignment horizontal="right" vertical="center"/>
      <protection locked="0"/>
    </xf>
    <xf numFmtId="0" fontId="1" fillId="0" borderId="0" xfId="53" applyFont="1" applyFill="1" applyBorder="1" applyAlignment="1" applyProtection="1">
      <protection locked="0"/>
    </xf>
    <xf numFmtId="0" fontId="6" fillId="0" borderId="0" xfId="53" applyFont="1" applyFill="1" applyBorder="1" applyAlignment="1" applyProtection="1">
      <protection locked="0"/>
    </xf>
    <xf numFmtId="0" fontId="9" fillId="0" borderId="4" xfId="53" applyFont="1" applyFill="1" applyBorder="1" applyAlignment="1" applyProtection="1">
      <alignment horizontal="center" vertical="center" wrapText="1"/>
    </xf>
    <xf numFmtId="0" fontId="9" fillId="0" borderId="8" xfId="53" applyFont="1" applyFill="1" applyBorder="1" applyAlignment="1" applyProtection="1">
      <alignment horizontal="center" vertical="center" wrapText="1"/>
      <protection locked="0"/>
    </xf>
    <xf numFmtId="0" fontId="1" fillId="0" borderId="0" xfId="53" applyFont="1" applyFill="1" applyBorder="1" applyAlignment="1" applyProtection="1">
      <alignment horizontal="right" vertical="center"/>
      <protection locked="0"/>
    </xf>
    <xf numFmtId="0" fontId="1" fillId="0" borderId="0" xfId="53" applyFont="1" applyFill="1" applyBorder="1" applyAlignment="1" applyProtection="1">
      <alignment horizontal="right"/>
      <protection locked="0"/>
    </xf>
    <xf numFmtId="0" fontId="9" fillId="0" borderId="6" xfId="53" applyFont="1" applyFill="1" applyBorder="1" applyAlignment="1" applyProtection="1">
      <alignment horizontal="center" vertical="center" wrapText="1"/>
      <protection locked="0"/>
    </xf>
    <xf numFmtId="0" fontId="33" fillId="0" borderId="0" xfId="53" applyFont="1" applyFill="1" applyBorder="1" applyAlignment="1" applyProtection="1">
      <alignment vertical="top"/>
      <protection locked="0"/>
    </xf>
    <xf numFmtId="0" fontId="34" fillId="0" borderId="0" xfId="53" applyFont="1" applyFill="1" applyBorder="1" applyAlignment="1" applyProtection="1"/>
    <xf numFmtId="0" fontId="19" fillId="0" borderId="0" xfId="53" applyFont="1" applyFill="1" applyBorder="1" applyAlignment="1" applyProtection="1">
      <alignment horizontal="center" vertical="top"/>
    </xf>
    <xf numFmtId="0" fontId="5" fillId="0" borderId="4" xfId="53" applyFont="1" applyFill="1" applyBorder="1" applyAlignment="1" applyProtection="1">
      <alignment horizontal="left" vertical="center"/>
    </xf>
    <xf numFmtId="4" fontId="5" fillId="0" borderId="1" xfId="53" applyNumberFormat="1" applyFont="1" applyFill="1" applyBorder="1" applyAlignment="1" applyProtection="1">
      <alignment horizontal="right" vertical="center"/>
    </xf>
    <xf numFmtId="0" fontId="5" fillId="0" borderId="8" xfId="53" applyFont="1" applyFill="1" applyBorder="1" applyAlignment="1" applyProtection="1">
      <alignment horizontal="left" vertical="center"/>
    </xf>
    <xf numFmtId="180" fontId="5" fillId="0" borderId="21" xfId="53" applyNumberFormat="1" applyFont="1" applyFill="1" applyBorder="1" applyAlignment="1" applyProtection="1">
      <alignment horizontal="right" vertical="center"/>
      <protection locked="0"/>
    </xf>
    <xf numFmtId="180" fontId="9" fillId="0" borderId="9" xfId="53" applyNumberFormat="1" applyFont="1" applyFill="1" applyBorder="1" applyAlignment="1" applyProtection="1"/>
    <xf numFmtId="0" fontId="9" fillId="0" borderId="9" xfId="53" applyFont="1" applyFill="1" applyBorder="1" applyAlignment="1" applyProtection="1"/>
    <xf numFmtId="180" fontId="5" fillId="0" borderId="3" xfId="53" applyNumberFormat="1" applyFont="1" applyFill="1" applyBorder="1" applyAlignment="1" applyProtection="1">
      <alignment horizontal="right" vertical="center"/>
    </xf>
    <xf numFmtId="0" fontId="9" fillId="0" borderId="8" xfId="53" applyFont="1" applyFill="1" applyBorder="1" applyAlignment="1" applyProtection="1"/>
    <xf numFmtId="180" fontId="9" fillId="0" borderId="21" xfId="53" applyNumberFormat="1" applyFont="1" applyFill="1" applyBorder="1" applyAlignment="1" applyProtection="1"/>
    <xf numFmtId="0" fontId="32" fillId="0" borderId="8" xfId="53" applyFont="1" applyFill="1" applyBorder="1" applyAlignment="1" applyProtection="1">
      <alignment horizontal="center" vertical="center"/>
    </xf>
    <xf numFmtId="4" fontId="32" fillId="0" borderId="9" xfId="53" applyNumberFormat="1" applyFont="1" applyFill="1" applyBorder="1" applyAlignment="1" applyProtection="1">
      <alignment horizontal="right" vertical="center"/>
    </xf>
    <xf numFmtId="0" fontId="32" fillId="0" borderId="4" xfId="53" applyFont="1" applyFill="1" applyBorder="1" applyAlignment="1" applyProtection="1">
      <alignment horizontal="center" vertical="center"/>
    </xf>
    <xf numFmtId="4" fontId="35" fillId="0" borderId="0" xfId="0" applyNumberFormat="1" applyFont="1" applyAlignment="1">
      <alignment horizontal="justify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1" xfId="49"/>
    <cellStyle name="常规 3 2" xfId="50"/>
    <cellStyle name="常规 3 3" xfId="51"/>
    <cellStyle name="常规 2 2" xfId="52"/>
    <cellStyle name="Normal" xfId="53"/>
    <cellStyle name="常规 11" xfId="54"/>
    <cellStyle name="常规 2" xfId="55"/>
    <cellStyle name="常规 3" xfId="56"/>
    <cellStyle name="常规 4" xfId="57"/>
    <cellStyle name="常规 5" xfId="58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8"/>
  <sheetViews>
    <sheetView showZeros="0" zoomScaleSheetLayoutView="60" workbookViewId="0">
      <pane xSplit="1" ySplit="6" topLeftCell="B29" activePane="bottomRight" state="frozen"/>
      <selection/>
      <selection pane="topRight"/>
      <selection pane="bottomLeft"/>
      <selection pane="bottomRight" activeCell="B37" sqref="B37"/>
    </sheetView>
  </sheetViews>
  <sheetFormatPr defaultColWidth="8" defaultRowHeight="12" outlineLevelCol="3"/>
  <cols>
    <col min="1" max="1" width="39.5740740740741" style="37" customWidth="1"/>
    <col min="2" max="2" width="43.1296296296296" style="37" customWidth="1"/>
    <col min="3" max="3" width="40.4259259259259" style="37" customWidth="1"/>
    <col min="4" max="4" width="46.1296296296296" style="37" customWidth="1"/>
    <col min="5" max="5" width="8" style="2" customWidth="1"/>
    <col min="6" max="16384" width="8" style="2"/>
  </cols>
  <sheetData>
    <row r="1" ht="17.1" customHeight="1" spans="1:4">
      <c r="A1" s="274"/>
      <c r="B1" s="31"/>
      <c r="C1" s="31"/>
      <c r="D1" s="139" t="s">
        <v>0</v>
      </c>
    </row>
    <row r="2" ht="36" customHeight="1" spans="1:4">
      <c r="A2" s="67" t="s">
        <v>1</v>
      </c>
      <c r="B2" s="275"/>
      <c r="C2" s="275"/>
      <c r="D2" s="275"/>
    </row>
    <row r="3" ht="21" customHeight="1" spans="1:4">
      <c r="A3" s="96" t="s">
        <v>2</v>
      </c>
      <c r="B3" s="219"/>
      <c r="C3" s="219"/>
      <c r="D3" s="50" t="s">
        <v>3</v>
      </c>
    </row>
    <row r="4" ht="19.5" customHeight="1" spans="1:4">
      <c r="A4" s="46" t="s">
        <v>4</v>
      </c>
      <c r="B4" s="48"/>
      <c r="C4" s="46" t="s">
        <v>5</v>
      </c>
      <c r="D4" s="48"/>
    </row>
    <row r="5" ht="19.5" customHeight="1" spans="1:4">
      <c r="A5" s="39" t="s">
        <v>6</v>
      </c>
      <c r="B5" s="39" t="s">
        <v>7</v>
      </c>
      <c r="C5" s="39" t="s">
        <v>8</v>
      </c>
      <c r="D5" s="39" t="s">
        <v>7</v>
      </c>
    </row>
    <row r="6" ht="19.5" customHeight="1" spans="1:4">
      <c r="A6" s="41"/>
      <c r="B6" s="41"/>
      <c r="C6" s="41"/>
      <c r="D6" s="84"/>
    </row>
    <row r="7" ht="20.25" customHeight="1" spans="1:4">
      <c r="A7" s="228" t="s">
        <v>9</v>
      </c>
      <c r="B7" s="24">
        <v>1960851</v>
      </c>
      <c r="C7" s="276" t="s">
        <v>10</v>
      </c>
      <c r="D7" s="277">
        <v>1378872</v>
      </c>
    </row>
    <row r="8" ht="20.25" customHeight="1" spans="1:4">
      <c r="A8" s="228" t="s">
        <v>11</v>
      </c>
      <c r="B8" s="223"/>
      <c r="C8" s="276" t="s">
        <v>12</v>
      </c>
      <c r="D8" s="240"/>
    </row>
    <row r="9" ht="20.25" customHeight="1" spans="1:4">
      <c r="A9" s="228" t="s">
        <v>13</v>
      </c>
      <c r="B9" s="223"/>
      <c r="C9" s="276" t="s">
        <v>14</v>
      </c>
      <c r="D9" s="240"/>
    </row>
    <row r="10" ht="20.25" customHeight="1" spans="1:4">
      <c r="A10" s="228" t="s">
        <v>15</v>
      </c>
      <c r="B10" s="88"/>
      <c r="C10" s="276" t="s">
        <v>16</v>
      </c>
      <c r="D10" s="240"/>
    </row>
    <row r="11" ht="20.25" customHeight="1" spans="1:4">
      <c r="A11" s="228" t="s">
        <v>17</v>
      </c>
      <c r="B11" s="88"/>
      <c r="C11" s="276" t="s">
        <v>18</v>
      </c>
      <c r="D11" s="111"/>
    </row>
    <row r="12" ht="20.25" customHeight="1" spans="1:4">
      <c r="A12" s="228" t="s">
        <v>19</v>
      </c>
      <c r="B12" s="88"/>
      <c r="C12" s="276" t="s">
        <v>20</v>
      </c>
      <c r="D12" s="111"/>
    </row>
    <row r="13" ht="20.25" customHeight="1" spans="1:4">
      <c r="A13" s="228" t="s">
        <v>21</v>
      </c>
      <c r="B13" s="88"/>
      <c r="C13" s="276" t="s">
        <v>22</v>
      </c>
      <c r="D13" s="111"/>
    </row>
    <row r="14" ht="20.25" customHeight="1" spans="1:4">
      <c r="A14" s="228" t="s">
        <v>23</v>
      </c>
      <c r="B14" s="88"/>
      <c r="C14" s="276" t="s">
        <v>24</v>
      </c>
      <c r="D14" s="277">
        <v>364520</v>
      </c>
    </row>
    <row r="15" ht="20.25" customHeight="1" spans="1:4">
      <c r="A15" s="278" t="s">
        <v>25</v>
      </c>
      <c r="B15" s="279"/>
      <c r="C15" s="276" t="s">
        <v>26</v>
      </c>
      <c r="D15" s="277">
        <v>112301</v>
      </c>
    </row>
    <row r="16" ht="20.25" customHeight="1" spans="1:4">
      <c r="A16" s="278" t="s">
        <v>27</v>
      </c>
      <c r="B16" s="280"/>
      <c r="C16" s="276" t="s">
        <v>28</v>
      </c>
      <c r="D16" s="240"/>
    </row>
    <row r="17" ht="20.25" customHeight="1" spans="1:4">
      <c r="A17" s="281"/>
      <c r="B17" s="280"/>
      <c r="C17" s="276" t="s">
        <v>29</v>
      </c>
      <c r="D17" s="111"/>
    </row>
    <row r="18" ht="20.25" customHeight="1" spans="1:4">
      <c r="A18" s="281"/>
      <c r="B18" s="280"/>
      <c r="C18" s="228" t="s">
        <v>30</v>
      </c>
      <c r="D18" s="249"/>
    </row>
    <row r="19" ht="20.25" customHeight="1" spans="1:4">
      <c r="A19" s="281"/>
      <c r="B19" s="280"/>
      <c r="C19" s="228" t="s">
        <v>31</v>
      </c>
      <c r="D19" s="223"/>
    </row>
    <row r="20" ht="20.25" customHeight="1" spans="1:4">
      <c r="A20" s="281"/>
      <c r="B20" s="280"/>
      <c r="C20" s="228" t="s">
        <v>32</v>
      </c>
      <c r="D20" s="223"/>
    </row>
    <row r="21" ht="20.25" customHeight="1" spans="1:4">
      <c r="A21" s="281"/>
      <c r="B21" s="280"/>
      <c r="C21" s="228" t="s">
        <v>33</v>
      </c>
      <c r="D21" s="223"/>
    </row>
    <row r="22" ht="20.25" customHeight="1" spans="1:4">
      <c r="A22" s="281"/>
      <c r="B22" s="280"/>
      <c r="C22" s="228" t="s">
        <v>34</v>
      </c>
      <c r="D22" s="223"/>
    </row>
    <row r="23" ht="20.25" customHeight="1" spans="1:4">
      <c r="A23" s="281"/>
      <c r="B23" s="280"/>
      <c r="C23" s="228" t="s">
        <v>35</v>
      </c>
      <c r="D23" s="223"/>
    </row>
    <row r="24" ht="20.25" customHeight="1" spans="1:4">
      <c r="A24" s="281"/>
      <c r="B24" s="280"/>
      <c r="C24" s="228" t="s">
        <v>36</v>
      </c>
      <c r="D24" s="223"/>
    </row>
    <row r="25" ht="20.25" customHeight="1" spans="1:4">
      <c r="A25" s="281"/>
      <c r="B25" s="280"/>
      <c r="C25" s="228" t="s">
        <v>37</v>
      </c>
      <c r="D25" s="24">
        <v>105158</v>
      </c>
    </row>
    <row r="26" ht="20.25" customHeight="1" spans="1:4">
      <c r="A26" s="281"/>
      <c r="B26" s="280"/>
      <c r="C26" s="228" t="s">
        <v>38</v>
      </c>
      <c r="D26" s="223"/>
    </row>
    <row r="27" ht="20.25" customHeight="1" spans="1:4">
      <c r="A27" s="281"/>
      <c r="B27" s="280"/>
      <c r="C27" s="228" t="s">
        <v>39</v>
      </c>
      <c r="D27" s="282"/>
    </row>
    <row r="28" ht="20.25" customHeight="1" spans="1:4">
      <c r="A28" s="281"/>
      <c r="B28" s="280"/>
      <c r="C28" s="276" t="s">
        <v>40</v>
      </c>
      <c r="D28" s="111"/>
    </row>
    <row r="29" ht="20.25" customHeight="1" spans="1:4">
      <c r="A29" s="281"/>
      <c r="B29" s="280"/>
      <c r="C29" s="276" t="s">
        <v>41</v>
      </c>
      <c r="D29" s="111"/>
    </row>
    <row r="30" ht="20.25" customHeight="1" spans="1:4">
      <c r="A30" s="283" t="s">
        <v>42</v>
      </c>
      <c r="B30" s="24">
        <v>1960851</v>
      </c>
      <c r="C30" s="276" t="s">
        <v>43</v>
      </c>
      <c r="D30" s="111" t="s">
        <v>44</v>
      </c>
    </row>
    <row r="31" ht="20.25" customHeight="1" spans="1:4">
      <c r="A31" s="283" t="s">
        <v>45</v>
      </c>
      <c r="B31" s="284" t="s">
        <v>44</v>
      </c>
      <c r="C31" s="276" t="s">
        <v>46</v>
      </c>
      <c r="D31" s="111" t="s">
        <v>47</v>
      </c>
    </row>
    <row r="32" s="273" customFormat="1" ht="20.25" customHeight="1" spans="1:4">
      <c r="A32" s="285" t="s">
        <v>48</v>
      </c>
      <c r="B32" s="286">
        <v>1960851</v>
      </c>
      <c r="C32" s="287" t="s">
        <v>49</v>
      </c>
      <c r="D32" s="286">
        <v>1960851</v>
      </c>
    </row>
    <row r="35" ht="20.4" spans="2:2">
      <c r="B35" s="288">
        <v>1915019</v>
      </c>
    </row>
    <row r="37" spans="2:2">
      <c r="B37" s="37">
        <f>B32-B35</f>
        <v>45832</v>
      </c>
    </row>
    <row r="38" spans="2:2">
      <c r="B38" s="37">
        <f>B37/B35</f>
        <v>0.0239329218143528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6" right="0.393055555555556" top="0.511805555555556" bottom="0.511805555555556" header="0.314583333333333" footer="0.314583333333333"/>
  <pageSetup paperSize="9" scale="83" orientation="landscape" horizontalDpi="600" verticalDpi="600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zoomScaleSheetLayoutView="60" workbookViewId="0">
      <selection activeCell="B9" sqref="B9"/>
    </sheetView>
  </sheetViews>
  <sheetFormatPr defaultColWidth="8.87962962962963" defaultRowHeight="12" outlineLevelRow="7"/>
  <cols>
    <col min="1" max="1" width="34.287037037037" style="66" customWidth="1"/>
    <col min="2" max="2" width="29" style="66" customWidth="1"/>
    <col min="3" max="5" width="23.5740740740741" style="66" customWidth="1"/>
    <col min="6" max="6" width="11.287037037037" style="2" customWidth="1"/>
    <col min="7" max="7" width="25.1296296296296" style="66" customWidth="1"/>
    <col min="8" max="8" width="15.5740740740741" style="2" customWidth="1"/>
    <col min="9" max="9" width="13.4259259259259" style="2" customWidth="1"/>
    <col min="10" max="10" width="18.8333333333333" style="66" customWidth="1"/>
    <col min="11" max="11" width="9.12962962962963" style="2" customWidth="1"/>
    <col min="12" max="16384" width="9.12962962962963" style="2"/>
  </cols>
  <sheetData>
    <row r="1" customHeight="1" spans="10:10">
      <c r="J1" s="77" t="s">
        <v>311</v>
      </c>
    </row>
    <row r="2" ht="28.5" customHeight="1" spans="1:10">
      <c r="A2" s="67" t="s">
        <v>312</v>
      </c>
      <c r="B2" s="68"/>
      <c r="C2" s="68"/>
      <c r="D2" s="68"/>
      <c r="E2" s="33"/>
      <c r="F2" s="69"/>
      <c r="G2" s="33"/>
      <c r="H2" s="69"/>
      <c r="I2" s="69"/>
      <c r="J2" s="33"/>
    </row>
    <row r="3" ht="17.25" customHeight="1" spans="1:1">
      <c r="A3" s="70" t="s">
        <v>2</v>
      </c>
    </row>
    <row r="4" ht="44.25" customHeight="1" spans="1:10">
      <c r="A4" s="71" t="s">
        <v>281</v>
      </c>
      <c r="B4" s="71" t="s">
        <v>282</v>
      </c>
      <c r="C4" s="71" t="s">
        <v>283</v>
      </c>
      <c r="D4" s="71" t="s">
        <v>284</v>
      </c>
      <c r="E4" s="71" t="s">
        <v>285</v>
      </c>
      <c r="F4" s="20" t="s">
        <v>286</v>
      </c>
      <c r="G4" s="71" t="s">
        <v>287</v>
      </c>
      <c r="H4" s="20" t="s">
        <v>288</v>
      </c>
      <c r="I4" s="20" t="s">
        <v>289</v>
      </c>
      <c r="J4" s="71" t="s">
        <v>290</v>
      </c>
    </row>
    <row r="5" ht="14.25" customHeight="1" spans="1:10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20">
        <v>6</v>
      </c>
      <c r="G5" s="71">
        <v>7</v>
      </c>
      <c r="H5" s="20">
        <v>8</v>
      </c>
      <c r="I5" s="20">
        <v>9</v>
      </c>
      <c r="J5" s="71">
        <v>10</v>
      </c>
    </row>
    <row r="6" ht="42" customHeight="1" spans="1:10">
      <c r="A6" s="72"/>
      <c r="B6" s="73"/>
      <c r="C6" s="73"/>
      <c r="D6" s="73"/>
      <c r="E6" s="74"/>
      <c r="F6" s="75"/>
      <c r="G6" s="74"/>
      <c r="H6" s="75"/>
      <c r="I6" s="75"/>
      <c r="J6" s="74"/>
    </row>
    <row r="7" ht="42.75" customHeight="1" spans="1:10">
      <c r="A7" s="76"/>
      <c r="B7" s="76"/>
      <c r="C7" s="76"/>
      <c r="D7" s="76"/>
      <c r="E7" s="72"/>
      <c r="F7" s="76"/>
      <c r="G7" s="72"/>
      <c r="H7" s="76"/>
      <c r="I7" s="76"/>
      <c r="J7" s="72"/>
    </row>
    <row r="8" ht="20.25" customHeight="1" spans="1:1">
      <c r="A8" s="155" t="str">
        <f>IF(A6=0,"说明：本表无数据，故公开空表。","")</f>
        <v>说明：本表无数据，故公开空表。</v>
      </c>
    </row>
  </sheetData>
  <mergeCells count="2">
    <mergeCell ref="A2:J2"/>
    <mergeCell ref="A3:H3"/>
  </mergeCells>
  <printOptions horizontalCentered="1"/>
  <pageMargins left="0.393055555555556" right="0.393055555555556" top="0.511805555555556" bottom="0.511805555555556" header="0.314583333333333" footer="0.314583333333333"/>
  <pageSetup paperSize="9" scale="65" orientation="landscape" horizontalDpi="600" verticalDpi="600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showZeros="0" zoomScaleSheetLayoutView="60" workbookViewId="0">
      <selection activeCell="A3" sqref="A3:D3"/>
    </sheetView>
  </sheetViews>
  <sheetFormatPr defaultColWidth="8.87962962962963" defaultRowHeight="14.25" customHeight="1" outlineLevelCol="5"/>
  <cols>
    <col min="1" max="2" width="21.1296296296296" style="141" customWidth="1"/>
    <col min="3" max="3" width="21.1296296296296" style="37" customWidth="1"/>
    <col min="4" max="4" width="27.712962962963" style="37" customWidth="1"/>
    <col min="5" max="6" width="36.712962962963" style="37" customWidth="1"/>
    <col min="7" max="7" width="9.12962962962963" style="37" customWidth="1"/>
    <col min="8" max="16384" width="9.12962962962963" style="37"/>
  </cols>
  <sheetData>
    <row r="1" ht="12" customHeight="1" spans="1:6">
      <c r="A1" s="142">
        <v>0</v>
      </c>
      <c r="B1" s="142">
        <v>0</v>
      </c>
      <c r="C1" s="143">
        <v>1</v>
      </c>
      <c r="D1" s="144"/>
      <c r="E1" s="144"/>
      <c r="F1" s="144" t="s">
        <v>313</v>
      </c>
    </row>
    <row r="2" ht="26.25" customHeight="1" spans="1:6">
      <c r="A2" s="145" t="s">
        <v>314</v>
      </c>
      <c r="B2" s="145"/>
      <c r="C2" s="146"/>
      <c r="D2" s="146"/>
      <c r="E2" s="147"/>
      <c r="F2" s="147"/>
    </row>
    <row r="3" ht="13.5" customHeight="1" spans="1:6">
      <c r="A3" s="9" t="s">
        <v>2</v>
      </c>
      <c r="B3" s="9"/>
      <c r="C3" s="143"/>
      <c r="D3" s="144"/>
      <c r="E3" s="144"/>
      <c r="F3" s="144" t="s">
        <v>3</v>
      </c>
    </row>
    <row r="4" ht="19.5" customHeight="1" spans="1:6">
      <c r="A4" s="39" t="s">
        <v>169</v>
      </c>
      <c r="B4" s="148" t="s">
        <v>72</v>
      </c>
      <c r="C4" s="39" t="s">
        <v>73</v>
      </c>
      <c r="D4" s="46" t="s">
        <v>315</v>
      </c>
      <c r="E4" s="47"/>
      <c r="F4" s="48"/>
    </row>
    <row r="5" ht="18.75" customHeight="1" spans="1:6">
      <c r="A5" s="84"/>
      <c r="B5" s="149"/>
      <c r="C5" s="84"/>
      <c r="D5" s="39" t="s">
        <v>55</v>
      </c>
      <c r="E5" s="150" t="s">
        <v>74</v>
      </c>
      <c r="F5" s="39" t="s">
        <v>75</v>
      </c>
    </row>
    <row r="6" ht="18.75" customHeight="1" spans="1:6">
      <c r="A6" s="151">
        <v>1</v>
      </c>
      <c r="B6" s="151" t="s">
        <v>153</v>
      </c>
      <c r="C6" s="99">
        <v>3</v>
      </c>
      <c r="D6" s="151" t="s">
        <v>155</v>
      </c>
      <c r="E6" s="151" t="s">
        <v>156</v>
      </c>
      <c r="F6" s="99">
        <v>6</v>
      </c>
    </row>
    <row r="7" ht="18.75" customHeight="1" spans="1:6">
      <c r="A7" s="105"/>
      <c r="B7" s="105"/>
      <c r="C7" s="105"/>
      <c r="D7" s="152">
        <f>E7+F7</f>
        <v>0</v>
      </c>
      <c r="E7" s="153"/>
      <c r="F7" s="153"/>
    </row>
    <row r="8" ht="18.75" customHeight="1" spans="1:6">
      <c r="A8" s="154"/>
      <c r="B8" s="154"/>
      <c r="C8" s="154"/>
      <c r="D8" s="152">
        <f>E8+F8</f>
        <v>0</v>
      </c>
      <c r="E8" s="153"/>
      <c r="F8" s="153"/>
    </row>
    <row r="9" ht="18.75" customHeight="1" spans="1:6">
      <c r="A9" s="154" t="s">
        <v>112</v>
      </c>
      <c r="B9" s="154"/>
      <c r="C9" s="154" t="s">
        <v>112</v>
      </c>
      <c r="D9" s="152">
        <f>E9+F9</f>
        <v>0</v>
      </c>
      <c r="E9" s="153">
        <f>SUM(E7:E8)</f>
        <v>0</v>
      </c>
      <c r="F9" s="153">
        <f>SUM(F7:F8)</f>
        <v>0</v>
      </c>
    </row>
    <row r="10" customHeight="1" spans="1:2">
      <c r="A10" s="155" t="str">
        <f>IF(A7=0,"说明：本表无数据，故公开空表。","")</f>
        <v>说明：本表无数据，故公开空表。</v>
      </c>
      <c r="B10" s="155"/>
    </row>
  </sheetData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6" right="0.393055555555556" top="0.511805555555556" bottom="0.511805555555556" header="0.314583333333333" footer="0.314583333333333"/>
  <pageSetup paperSize="9" scale="86" orientation="landscape" horizontalDpi="600" verticalDpi="600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1"/>
  <sheetViews>
    <sheetView showZeros="0" zoomScaleSheetLayoutView="60" workbookViewId="0">
      <selection activeCell="A3" sqref="A3:F3"/>
    </sheetView>
  </sheetViews>
  <sheetFormatPr defaultColWidth="8.87962962962963" defaultRowHeight="14.25" customHeight="1"/>
  <cols>
    <col min="1" max="1" width="20.712962962963" style="37" customWidth="1"/>
    <col min="2" max="2" width="21.712962962963" style="37" customWidth="1"/>
    <col min="3" max="3" width="35.287037037037" style="37" customWidth="1"/>
    <col min="4" max="4" width="7.71296296296296" style="37" customWidth="1"/>
    <col min="5" max="6" width="10.287037037037" style="37" customWidth="1"/>
    <col min="7" max="7" width="12" style="37" customWidth="1"/>
    <col min="8" max="10" width="10" style="37" customWidth="1"/>
    <col min="11" max="11" width="9.12962962962963" style="2" customWidth="1"/>
    <col min="12" max="13" width="9.12962962962963" style="37" customWidth="1"/>
    <col min="14" max="15" width="12.712962962963" style="37" customWidth="1"/>
    <col min="16" max="16" width="9.12962962962963" style="2" customWidth="1"/>
    <col min="17" max="17" width="10.4259259259259" style="37" customWidth="1"/>
    <col min="18" max="18" width="9.12962962962963" style="2" customWidth="1"/>
    <col min="19" max="16384" width="9.12962962962963" style="2"/>
  </cols>
  <sheetData>
    <row r="1" ht="13.5" customHeight="1" spans="1:17">
      <c r="A1" s="31"/>
      <c r="B1" s="31"/>
      <c r="C1" s="31"/>
      <c r="D1" s="31"/>
      <c r="E1" s="31"/>
      <c r="F1" s="31"/>
      <c r="G1" s="31"/>
      <c r="H1" s="31"/>
      <c r="I1" s="31"/>
      <c r="J1" s="31"/>
      <c r="P1" s="77"/>
      <c r="Q1" s="50" t="s">
        <v>316</v>
      </c>
    </row>
    <row r="2" ht="27.75" customHeight="1" spans="1:17">
      <c r="A2" s="79" t="s">
        <v>317</v>
      </c>
      <c r="B2" s="68"/>
      <c r="C2" s="68"/>
      <c r="D2" s="68"/>
      <c r="E2" s="33"/>
      <c r="F2" s="33"/>
      <c r="G2" s="33"/>
      <c r="H2" s="33"/>
      <c r="I2" s="33"/>
      <c r="J2" s="33"/>
      <c r="K2" s="69"/>
      <c r="L2" s="33"/>
      <c r="M2" s="33"/>
      <c r="N2" s="33"/>
      <c r="O2" s="33"/>
      <c r="P2" s="69"/>
      <c r="Q2" s="33"/>
    </row>
    <row r="3" ht="18.75" customHeight="1" spans="1:17">
      <c r="A3" s="96" t="s">
        <v>2</v>
      </c>
      <c r="B3" s="97"/>
      <c r="C3" s="97"/>
      <c r="D3" s="97"/>
      <c r="E3" s="97"/>
      <c r="F3" s="97"/>
      <c r="G3" s="97"/>
      <c r="H3" s="97"/>
      <c r="I3" s="97"/>
      <c r="J3" s="97"/>
      <c r="P3" s="83"/>
      <c r="Q3" s="139" t="s">
        <v>161</v>
      </c>
    </row>
    <row r="4" ht="15.75" customHeight="1" spans="1:17">
      <c r="A4" s="38" t="s">
        <v>318</v>
      </c>
      <c r="B4" s="118" t="s">
        <v>319</v>
      </c>
      <c r="C4" s="118" t="s">
        <v>320</v>
      </c>
      <c r="D4" s="118" t="s">
        <v>321</v>
      </c>
      <c r="E4" s="118" t="s">
        <v>322</v>
      </c>
      <c r="F4" s="118" t="s">
        <v>323</v>
      </c>
      <c r="G4" s="51" t="s">
        <v>176</v>
      </c>
      <c r="H4" s="119"/>
      <c r="I4" s="119"/>
      <c r="J4" s="51"/>
      <c r="K4" s="135"/>
      <c r="L4" s="51"/>
      <c r="M4" s="51"/>
      <c r="N4" s="51"/>
      <c r="O4" s="51"/>
      <c r="P4" s="135"/>
      <c r="Q4" s="140"/>
    </row>
    <row r="5" ht="17.25" customHeight="1" spans="1:17">
      <c r="A5" s="120"/>
      <c r="B5" s="121"/>
      <c r="C5" s="121"/>
      <c r="D5" s="121"/>
      <c r="E5" s="121"/>
      <c r="F5" s="121"/>
      <c r="G5" s="122" t="s">
        <v>55</v>
      </c>
      <c r="H5" s="98" t="s">
        <v>58</v>
      </c>
      <c r="I5" s="98" t="s">
        <v>324</v>
      </c>
      <c r="J5" s="121" t="s">
        <v>325</v>
      </c>
      <c r="K5" s="136" t="s">
        <v>326</v>
      </c>
      <c r="L5" s="125" t="s">
        <v>62</v>
      </c>
      <c r="M5" s="125"/>
      <c r="N5" s="125"/>
      <c r="O5" s="125"/>
      <c r="P5" s="137"/>
      <c r="Q5" s="124"/>
    </row>
    <row r="6" ht="54" customHeight="1" spans="1:17">
      <c r="A6" s="123"/>
      <c r="B6" s="124"/>
      <c r="C6" s="124"/>
      <c r="D6" s="124"/>
      <c r="E6" s="124"/>
      <c r="F6" s="124"/>
      <c r="G6" s="125"/>
      <c r="H6" s="98"/>
      <c r="I6" s="98"/>
      <c r="J6" s="124"/>
      <c r="K6" s="138"/>
      <c r="L6" s="124" t="s">
        <v>57</v>
      </c>
      <c r="M6" s="124" t="s">
        <v>63</v>
      </c>
      <c r="N6" s="124" t="s">
        <v>272</v>
      </c>
      <c r="O6" s="124" t="s">
        <v>65</v>
      </c>
      <c r="P6" s="138" t="s">
        <v>66</v>
      </c>
      <c r="Q6" s="124" t="s">
        <v>67</v>
      </c>
    </row>
    <row r="7" ht="15" customHeight="1" spans="1:17">
      <c r="A7" s="41">
        <v>1</v>
      </c>
      <c r="B7" s="126">
        <v>2</v>
      </c>
      <c r="C7" s="126">
        <v>3</v>
      </c>
      <c r="D7" s="41">
        <v>4</v>
      </c>
      <c r="E7" s="126">
        <v>5</v>
      </c>
      <c r="F7" s="126">
        <v>6</v>
      </c>
      <c r="G7" s="41">
        <v>7</v>
      </c>
      <c r="H7" s="126">
        <v>8</v>
      </c>
      <c r="I7" s="126">
        <v>9</v>
      </c>
      <c r="J7" s="41">
        <v>10</v>
      </c>
      <c r="K7" s="126">
        <v>11</v>
      </c>
      <c r="L7" s="126">
        <v>12</v>
      </c>
      <c r="M7" s="41">
        <v>13</v>
      </c>
      <c r="N7" s="126">
        <v>14</v>
      </c>
      <c r="O7" s="126">
        <v>15</v>
      </c>
      <c r="P7" s="41">
        <v>16</v>
      </c>
      <c r="Q7" s="126">
        <v>17</v>
      </c>
    </row>
    <row r="8" ht="21" customHeight="1" spans="1:17">
      <c r="A8" s="127"/>
      <c r="B8" s="128"/>
      <c r="C8" s="128"/>
      <c r="D8" s="128"/>
      <c r="E8" s="129"/>
      <c r="F8" s="130"/>
      <c r="G8" s="130">
        <f>H8+I8+J8+K8+L8</f>
        <v>0</v>
      </c>
      <c r="H8" s="130"/>
      <c r="I8" s="130"/>
      <c r="J8" s="130"/>
      <c r="K8" s="130"/>
      <c r="L8" s="130">
        <f>M8+N8+O8+P8+Q8</f>
        <v>0</v>
      </c>
      <c r="M8" s="130"/>
      <c r="N8" s="130"/>
      <c r="O8" s="130"/>
      <c r="P8" s="130"/>
      <c r="Q8" s="130"/>
    </row>
    <row r="9" ht="21" customHeight="1" spans="1:17">
      <c r="A9" s="127"/>
      <c r="B9" s="128"/>
      <c r="C9" s="128"/>
      <c r="D9" s="128"/>
      <c r="E9" s="129"/>
      <c r="F9" s="131"/>
      <c r="G9" s="131"/>
      <c r="H9" s="131"/>
      <c r="I9" s="131"/>
      <c r="J9" s="131"/>
      <c r="K9" s="130"/>
      <c r="L9" s="130">
        <f>M9+N9+O9+P9+Q9</f>
        <v>0</v>
      </c>
      <c r="M9" s="131"/>
      <c r="N9" s="131"/>
      <c r="O9" s="131"/>
      <c r="P9" s="130"/>
      <c r="Q9" s="131"/>
    </row>
    <row r="10" ht="21" customHeight="1" spans="1:17">
      <c r="A10" s="132" t="s">
        <v>112</v>
      </c>
      <c r="B10" s="133"/>
      <c r="C10" s="133"/>
      <c r="D10" s="133"/>
      <c r="E10" s="129"/>
      <c r="F10" s="130">
        <f>F8+F9</f>
        <v>0</v>
      </c>
      <c r="G10" s="130">
        <f t="shared" ref="G10:Q10" si="0">SUM(G8:G9)</f>
        <v>0</v>
      </c>
      <c r="H10" s="130">
        <f t="shared" si="0"/>
        <v>0</v>
      </c>
      <c r="I10" s="130">
        <f t="shared" si="0"/>
        <v>0</v>
      </c>
      <c r="J10" s="130">
        <f t="shared" si="0"/>
        <v>0</v>
      </c>
      <c r="K10" s="130">
        <f t="shared" si="0"/>
        <v>0</v>
      </c>
      <c r="L10" s="130">
        <f t="shared" si="0"/>
        <v>0</v>
      </c>
      <c r="M10" s="130">
        <f t="shared" si="0"/>
        <v>0</v>
      </c>
      <c r="N10" s="130">
        <f t="shared" si="0"/>
        <v>0</v>
      </c>
      <c r="O10" s="130">
        <f t="shared" si="0"/>
        <v>0</v>
      </c>
      <c r="P10" s="130">
        <f t="shared" si="0"/>
        <v>0</v>
      </c>
      <c r="Q10" s="130">
        <f t="shared" si="0"/>
        <v>0</v>
      </c>
    </row>
    <row r="11" customHeight="1" spans="1:2">
      <c r="A11" s="134" t="str">
        <f>IF(A8=0,"说明：本表无数据，故公开空表。","")</f>
        <v>说明：本表无数据，故公开空表。</v>
      </c>
      <c r="B11" s="134"/>
    </row>
  </sheetData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6" right="0.393055555555556" top="0.511805555555556" bottom="0.511805555555556" header="0.314583333333333" footer="0.314583333333333"/>
  <pageSetup paperSize="9" scale="64" orientation="landscape" horizontalDpi="600" verticalDpi="600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showZeros="0" zoomScaleSheetLayoutView="60" workbookViewId="0">
      <selection activeCell="E13" sqref="E13"/>
    </sheetView>
  </sheetViews>
  <sheetFormatPr defaultColWidth="8.71296296296296" defaultRowHeight="14.25" customHeight="1"/>
  <cols>
    <col min="1" max="7" width="9.12962962962963" style="92" customWidth="1"/>
    <col min="8" max="8" width="12" style="37" customWidth="1"/>
    <col min="9" max="11" width="10" style="37" customWidth="1"/>
    <col min="12" max="12" width="9.12962962962963" style="2" customWidth="1"/>
    <col min="13" max="14" width="9.12962962962963" style="37" customWidth="1"/>
    <col min="15" max="16" width="12.712962962963" style="37" customWidth="1"/>
    <col min="17" max="17" width="9.12962962962963" style="2" customWidth="1"/>
    <col min="18" max="18" width="10.4259259259259" style="37" customWidth="1"/>
    <col min="19" max="19" width="9.12962962962963" style="2" customWidth="1"/>
    <col min="20" max="247" width="9.12962962962963" style="2"/>
    <col min="248" max="16384" width="8.71296296296296" style="2"/>
  </cols>
  <sheetData>
    <row r="1" ht="13.5" customHeight="1" spans="1:18">
      <c r="A1" s="31"/>
      <c r="B1" s="31"/>
      <c r="C1" s="31"/>
      <c r="D1" s="31"/>
      <c r="E1" s="31"/>
      <c r="F1" s="31"/>
      <c r="G1" s="31"/>
      <c r="H1" s="93"/>
      <c r="I1" s="93"/>
      <c r="J1" s="93"/>
      <c r="K1" s="93"/>
      <c r="L1" s="108"/>
      <c r="M1" s="36"/>
      <c r="N1" s="36"/>
      <c r="O1" s="36"/>
      <c r="P1" s="36"/>
      <c r="Q1" s="114"/>
      <c r="R1" s="115" t="s">
        <v>327</v>
      </c>
    </row>
    <row r="2" ht="27.75" customHeight="1" spans="1:18">
      <c r="A2" s="94" t="s">
        <v>328</v>
      </c>
      <c r="B2" s="94"/>
      <c r="C2" s="94"/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ht="26.1" customHeight="1" spans="1:18">
      <c r="A3" s="96" t="s">
        <v>2</v>
      </c>
      <c r="B3" s="97"/>
      <c r="C3" s="97"/>
      <c r="D3" s="97"/>
      <c r="E3" s="97"/>
      <c r="F3" s="97"/>
      <c r="G3" s="97"/>
      <c r="H3" s="81"/>
      <c r="I3" s="81"/>
      <c r="J3" s="81"/>
      <c r="K3" s="81"/>
      <c r="L3" s="108"/>
      <c r="M3" s="36"/>
      <c r="N3" s="36"/>
      <c r="O3" s="36"/>
      <c r="P3" s="36"/>
      <c r="Q3" s="116"/>
      <c r="R3" s="117" t="s">
        <v>161</v>
      </c>
    </row>
    <row r="4" ht="15.75" customHeight="1" spans="1:18">
      <c r="A4" s="98" t="s">
        <v>318</v>
      </c>
      <c r="B4" s="98" t="s">
        <v>329</v>
      </c>
      <c r="C4" s="98" t="s">
        <v>330</v>
      </c>
      <c r="D4" s="98" t="s">
        <v>331</v>
      </c>
      <c r="E4" s="98" t="s">
        <v>332</v>
      </c>
      <c r="F4" s="98" t="s">
        <v>333</v>
      </c>
      <c r="G4" s="98" t="s">
        <v>334</v>
      </c>
      <c r="H4" s="98" t="s">
        <v>176</v>
      </c>
      <c r="I4" s="98"/>
      <c r="J4" s="98"/>
      <c r="K4" s="98"/>
      <c r="L4" s="109"/>
      <c r="M4" s="98"/>
      <c r="N4" s="98"/>
      <c r="O4" s="98"/>
      <c r="P4" s="98"/>
      <c r="Q4" s="109"/>
      <c r="R4" s="98"/>
    </row>
    <row r="5" ht="17.25" customHeight="1" spans="1:18">
      <c r="A5" s="98"/>
      <c r="B5" s="98"/>
      <c r="C5" s="98"/>
      <c r="D5" s="98"/>
      <c r="E5" s="98"/>
      <c r="F5" s="98"/>
      <c r="G5" s="98"/>
      <c r="H5" s="98" t="s">
        <v>55</v>
      </c>
      <c r="I5" s="98" t="s">
        <v>58</v>
      </c>
      <c r="J5" s="98" t="s">
        <v>324</v>
      </c>
      <c r="K5" s="98" t="s">
        <v>325</v>
      </c>
      <c r="L5" s="110" t="s">
        <v>326</v>
      </c>
      <c r="M5" s="98" t="s">
        <v>62</v>
      </c>
      <c r="N5" s="98"/>
      <c r="O5" s="98"/>
      <c r="P5" s="98"/>
      <c r="Q5" s="110"/>
      <c r="R5" s="98"/>
    </row>
    <row r="6" ht="54" customHeight="1" spans="1:18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109"/>
      <c r="M6" s="98" t="s">
        <v>57</v>
      </c>
      <c r="N6" s="98" t="s">
        <v>63</v>
      </c>
      <c r="O6" s="98" t="s">
        <v>272</v>
      </c>
      <c r="P6" s="98" t="s">
        <v>65</v>
      </c>
      <c r="Q6" s="109" t="s">
        <v>66</v>
      </c>
      <c r="R6" s="98" t="s">
        <v>67</v>
      </c>
    </row>
    <row r="7" ht="15" customHeight="1" spans="1:18">
      <c r="A7" s="98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  <c r="L7" s="98">
        <v>12</v>
      </c>
      <c r="M7" s="98">
        <v>13</v>
      </c>
      <c r="N7" s="98">
        <v>14</v>
      </c>
      <c r="O7" s="98">
        <v>15</v>
      </c>
      <c r="P7" s="98">
        <v>16</v>
      </c>
      <c r="Q7" s="98">
        <v>17</v>
      </c>
      <c r="R7" s="98">
        <v>18</v>
      </c>
    </row>
    <row r="8" ht="22.5" customHeight="1" spans="1:18">
      <c r="A8" s="99"/>
      <c r="B8" s="99"/>
      <c r="C8" s="99"/>
      <c r="D8" s="100"/>
      <c r="E8" s="99"/>
      <c r="F8" s="99"/>
      <c r="G8" s="99"/>
      <c r="H8" s="101">
        <f>I8+J8+K8+L8+M8</f>
        <v>0</v>
      </c>
      <c r="I8" s="101"/>
      <c r="J8" s="101"/>
      <c r="K8" s="101"/>
      <c r="L8" s="101"/>
      <c r="M8" s="101">
        <f>N8+O8+P8+Q8+R8</f>
        <v>0</v>
      </c>
      <c r="N8" s="101"/>
      <c r="O8" s="101"/>
      <c r="P8" s="101"/>
      <c r="Q8" s="101"/>
      <c r="R8" s="101"/>
    </row>
    <row r="9" ht="22.5" customHeight="1" spans="1:18">
      <c r="A9" s="102"/>
      <c r="B9" s="103"/>
      <c r="C9" s="103"/>
      <c r="D9" s="104"/>
      <c r="E9" s="103"/>
      <c r="F9" s="103"/>
      <c r="G9" s="103"/>
      <c r="H9" s="101">
        <f>I9+J9+K9+L9+M9</f>
        <v>0</v>
      </c>
      <c r="I9" s="111"/>
      <c r="J9" s="111"/>
      <c r="K9" s="111"/>
      <c r="L9" s="101"/>
      <c r="M9" s="101">
        <f>N9+O9+P9+Q9+R9</f>
        <v>0</v>
      </c>
      <c r="N9" s="111"/>
      <c r="O9" s="111"/>
      <c r="P9" s="111"/>
      <c r="Q9" s="101"/>
      <c r="R9" s="111"/>
    </row>
    <row r="10" ht="22.5" customHeight="1" spans="1:18">
      <c r="A10" s="102"/>
      <c r="B10" s="105"/>
      <c r="C10" s="105"/>
      <c r="D10" s="106"/>
      <c r="E10" s="105"/>
      <c r="F10" s="105"/>
      <c r="G10" s="105"/>
      <c r="H10" s="101">
        <f>I10+J10+K10+L10+M10</f>
        <v>0</v>
      </c>
      <c r="I10" s="112"/>
      <c r="J10" s="112"/>
      <c r="K10" s="112"/>
      <c r="L10" s="112"/>
      <c r="M10" s="101">
        <f>N10+O10+P10+Q10+R10</f>
        <v>0</v>
      </c>
      <c r="N10" s="112"/>
      <c r="O10" s="112"/>
      <c r="P10" s="112"/>
      <c r="Q10" s="112"/>
      <c r="R10" s="112"/>
    </row>
    <row r="11" ht="22.5" customHeight="1" spans="1:18">
      <c r="A11" s="99" t="s">
        <v>112</v>
      </c>
      <c r="B11" s="99"/>
      <c r="C11" s="99"/>
      <c r="D11" s="99"/>
      <c r="E11" s="99"/>
      <c r="F11" s="99"/>
      <c r="G11" s="99"/>
      <c r="H11" s="107">
        <f>SUM(H8:H10)</f>
        <v>0</v>
      </c>
      <c r="I11" s="107">
        <f>SUM(I8:I10)</f>
        <v>0</v>
      </c>
      <c r="J11" s="107">
        <f>SUM(J8:J10)</f>
        <v>0</v>
      </c>
      <c r="K11" s="107">
        <f>SUM(K8:K10)</f>
        <v>0</v>
      </c>
      <c r="L11" s="113"/>
      <c r="M11" s="107">
        <f>SUM(M8:M10)</f>
        <v>0</v>
      </c>
      <c r="N11" s="107">
        <f>SUM(N8:N10)</f>
        <v>0</v>
      </c>
      <c r="O11" s="107">
        <f>SUM(O9:O10)</f>
        <v>0</v>
      </c>
      <c r="P11" s="107">
        <f>SUM(P8:P10)</f>
        <v>0</v>
      </c>
      <c r="Q11" s="113">
        <f>SUM(Q8:Q10)</f>
        <v>0</v>
      </c>
      <c r="R11" s="107">
        <f>SUM(R8:R10)</f>
        <v>0</v>
      </c>
    </row>
    <row r="12" customHeight="1" spans="1:4">
      <c r="A12" s="91" t="str">
        <f>IF(A8=0,"说明：本表无数据，故公开空表。","")</f>
        <v>说明：本表无数据，故公开空表。</v>
      </c>
      <c r="B12" s="91"/>
      <c r="C12" s="91"/>
      <c r="D12" s="91"/>
    </row>
  </sheetData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08333333333333" right="0.708333333333333" top="0.747916666666667" bottom="0.747916666666667" header="0.314583333333333" footer="0.314583333333333"/>
  <pageSetup paperSize="9" scale="75" orientation="landscape" horizontalDpi="600" verticalDpi="600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showZeros="0" zoomScaleSheetLayoutView="60" workbookViewId="0">
      <selection activeCell="A3" sqref="A3:D3"/>
    </sheetView>
  </sheetViews>
  <sheetFormatPr defaultColWidth="8.87962962962963" defaultRowHeight="14.25" customHeight="1" outlineLevelCol="4"/>
  <cols>
    <col min="1" max="1" width="37.712962962963" style="37" customWidth="1"/>
    <col min="2" max="2" width="18.1296296296296" style="37" customWidth="1"/>
    <col min="3" max="3" width="24.5740740740741" style="37" customWidth="1"/>
    <col min="4" max="4" width="26.4259259259259" style="37" customWidth="1"/>
    <col min="5" max="5" width="26.287037037037" style="37" customWidth="1"/>
    <col min="6" max="6" width="9.12962962962963" style="2" customWidth="1"/>
    <col min="7" max="16384" width="9.12962962962963" style="2"/>
  </cols>
  <sheetData>
    <row r="1" ht="13.5" customHeight="1" spans="1:5">
      <c r="A1" s="31"/>
      <c r="B1" s="31"/>
      <c r="C1" s="31"/>
      <c r="D1" s="78"/>
      <c r="E1" s="77" t="s">
        <v>335</v>
      </c>
    </row>
    <row r="2" ht="27.75" customHeight="1" spans="1:5">
      <c r="A2" s="79" t="s">
        <v>336</v>
      </c>
      <c r="B2" s="68"/>
      <c r="C2" s="68"/>
      <c r="D2" s="68"/>
      <c r="E2" s="33"/>
    </row>
    <row r="3" ht="18" customHeight="1" spans="1:5">
      <c r="A3" s="80" t="s">
        <v>2</v>
      </c>
      <c r="B3" s="81"/>
      <c r="C3" s="81"/>
      <c r="D3" s="82"/>
      <c r="E3" s="83" t="s">
        <v>161</v>
      </c>
    </row>
    <row r="4" ht="19.5" customHeight="1" spans="1:5">
      <c r="A4" s="39" t="s">
        <v>337</v>
      </c>
      <c r="B4" s="46" t="s">
        <v>176</v>
      </c>
      <c r="C4" s="47"/>
      <c r="D4" s="47"/>
      <c r="E4" s="42" t="s">
        <v>338</v>
      </c>
    </row>
    <row r="5" ht="40.5" customHeight="1" spans="1:5">
      <c r="A5" s="41"/>
      <c r="B5" s="84" t="s">
        <v>55</v>
      </c>
      <c r="C5" s="38" t="s">
        <v>58</v>
      </c>
      <c r="D5" s="85" t="s">
        <v>339</v>
      </c>
      <c r="E5" s="42" t="s">
        <v>340</v>
      </c>
    </row>
    <row r="6" ht="19.5" customHeight="1" spans="1:5">
      <c r="A6" s="42">
        <v>1</v>
      </c>
      <c r="B6" s="42">
        <v>2</v>
      </c>
      <c r="C6" s="42">
        <v>3</v>
      </c>
      <c r="D6" s="86">
        <v>4</v>
      </c>
      <c r="E6" s="87">
        <v>5</v>
      </c>
    </row>
    <row r="7" ht="19.5" customHeight="1" spans="1:5">
      <c r="A7" s="72" t="s">
        <v>44</v>
      </c>
      <c r="B7" s="88">
        <f>C7+D7</f>
        <v>0</v>
      </c>
      <c r="C7" s="88"/>
      <c r="D7" s="89"/>
      <c r="E7" s="90" t="s">
        <v>44</v>
      </c>
    </row>
    <row r="8" ht="19.5" customHeight="1" spans="1:5">
      <c r="A8" s="73" t="s">
        <v>44</v>
      </c>
      <c r="B8" s="88" t="s">
        <v>44</v>
      </c>
      <c r="C8" s="88"/>
      <c r="D8" s="89"/>
      <c r="E8" s="90" t="s">
        <v>44</v>
      </c>
    </row>
    <row r="9" customHeight="1" spans="1:4">
      <c r="A9" s="91" t="s">
        <v>341</v>
      </c>
      <c r="B9" s="91"/>
      <c r="C9" s="91"/>
      <c r="D9" s="91"/>
    </row>
  </sheetData>
  <mergeCells count="5">
    <mergeCell ref="A2:E2"/>
    <mergeCell ref="A3:D3"/>
    <mergeCell ref="B4:D4"/>
    <mergeCell ref="A9:D9"/>
    <mergeCell ref="A4:A5"/>
  </mergeCells>
  <printOptions horizontalCentered="1"/>
  <pageMargins left="0.393055555555556" right="0.393055555555556" top="0.511805555555556" bottom="0.511805555555556" header="0.314583333333333" footer="0.314583333333333"/>
  <pageSetup paperSize="9" scale="51" orientation="landscape" horizontalDpi="600" verticalDpi="600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zoomScaleSheetLayoutView="60" workbookViewId="0">
      <selection activeCell="D12" sqref="D12"/>
    </sheetView>
  </sheetViews>
  <sheetFormatPr defaultColWidth="8.87962962962963" defaultRowHeight="12" outlineLevelRow="7"/>
  <cols>
    <col min="1" max="1" width="34.287037037037" style="66" customWidth="1"/>
    <col min="2" max="2" width="29" style="66" customWidth="1"/>
    <col min="3" max="5" width="23.5740740740741" style="66" customWidth="1"/>
    <col min="6" max="6" width="11.287037037037" style="2" customWidth="1"/>
    <col min="7" max="7" width="25.1296296296296" style="66" customWidth="1"/>
    <col min="8" max="8" width="15.5740740740741" style="2" customWidth="1"/>
    <col min="9" max="9" width="13.4259259259259" style="2" customWidth="1"/>
    <col min="10" max="10" width="18.8333333333333" style="66" customWidth="1"/>
    <col min="11" max="11" width="9.12962962962963" style="2" customWidth="1"/>
    <col min="12" max="16384" width="9.12962962962963" style="2"/>
  </cols>
  <sheetData>
    <row r="1" customHeight="1" spans="10:10">
      <c r="J1" s="77" t="s">
        <v>342</v>
      </c>
    </row>
    <row r="2" ht="28.5" customHeight="1" spans="1:10">
      <c r="A2" s="67" t="s">
        <v>343</v>
      </c>
      <c r="B2" s="68"/>
      <c r="C2" s="68"/>
      <c r="D2" s="68"/>
      <c r="E2" s="33"/>
      <c r="F2" s="69"/>
      <c r="G2" s="33"/>
      <c r="H2" s="69"/>
      <c r="I2" s="69"/>
      <c r="J2" s="33"/>
    </row>
    <row r="3" ht="17.25" customHeight="1" spans="1:1">
      <c r="A3" s="70" t="s">
        <v>2</v>
      </c>
    </row>
    <row r="4" ht="44.25" customHeight="1" spans="1:10">
      <c r="A4" s="71" t="s">
        <v>281</v>
      </c>
      <c r="B4" s="71" t="s">
        <v>282</v>
      </c>
      <c r="C4" s="71" t="s">
        <v>283</v>
      </c>
      <c r="D4" s="71" t="s">
        <v>284</v>
      </c>
      <c r="E4" s="71" t="s">
        <v>285</v>
      </c>
      <c r="F4" s="20" t="s">
        <v>286</v>
      </c>
      <c r="G4" s="71" t="s">
        <v>287</v>
      </c>
      <c r="H4" s="20" t="s">
        <v>288</v>
      </c>
      <c r="I4" s="20" t="s">
        <v>289</v>
      </c>
      <c r="J4" s="71" t="s">
        <v>290</v>
      </c>
    </row>
    <row r="5" ht="14.25" customHeight="1" spans="1:10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20">
        <v>6</v>
      </c>
      <c r="G5" s="71">
        <v>7</v>
      </c>
      <c r="H5" s="20">
        <v>8</v>
      </c>
      <c r="I5" s="20">
        <v>9</v>
      </c>
      <c r="J5" s="71">
        <v>10</v>
      </c>
    </row>
    <row r="6" ht="42" customHeight="1" spans="1:10">
      <c r="A6" s="72" t="s">
        <v>44</v>
      </c>
      <c r="B6" s="73"/>
      <c r="C6" s="73"/>
      <c r="D6" s="73"/>
      <c r="E6" s="74"/>
      <c r="F6" s="75"/>
      <c r="G6" s="74"/>
      <c r="H6" s="75"/>
      <c r="I6" s="75"/>
      <c r="J6" s="74"/>
    </row>
    <row r="7" ht="42.75" customHeight="1" spans="1:10">
      <c r="A7" s="76" t="s">
        <v>44</v>
      </c>
      <c r="B7" s="76" t="s">
        <v>44</v>
      </c>
      <c r="C7" s="76" t="s">
        <v>44</v>
      </c>
      <c r="D7" s="76" t="s">
        <v>44</v>
      </c>
      <c r="E7" s="72" t="s">
        <v>44</v>
      </c>
      <c r="F7" s="76" t="s">
        <v>44</v>
      </c>
      <c r="G7" s="72" t="s">
        <v>44</v>
      </c>
      <c r="H7" s="76" t="s">
        <v>44</v>
      </c>
      <c r="I7" s="76" t="s">
        <v>44</v>
      </c>
      <c r="J7" s="72" t="s">
        <v>44</v>
      </c>
    </row>
    <row r="8" ht="24.75" customHeight="1" spans="1:1">
      <c r="A8" s="30" t="s">
        <v>341</v>
      </c>
    </row>
  </sheetData>
  <mergeCells count="2">
    <mergeCell ref="A2:J2"/>
    <mergeCell ref="A3:H3"/>
  </mergeCells>
  <printOptions horizontalCentered="1"/>
  <pageMargins left="0.393055555555556" right="0.393055555555556" top="0.511805555555556" bottom="0.511805555555556" header="0.314583333333333" footer="0.314583333333333"/>
  <pageSetup paperSize="9" scale="65" orientation="landscape" horizontalDpi="600" verticalDpi="600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zoomScaleSheetLayoutView="60" workbookViewId="0">
      <selection activeCell="B10" sqref="B10"/>
    </sheetView>
  </sheetViews>
  <sheetFormatPr defaultColWidth="8.87962962962963" defaultRowHeight="12" outlineLevelCol="7"/>
  <cols>
    <col min="1" max="1" width="29" style="52"/>
    <col min="2" max="2" width="18.712962962963" style="52" customWidth="1"/>
    <col min="3" max="3" width="24.8333333333333" style="52" customWidth="1"/>
    <col min="4" max="6" width="23.5740740740741" style="52" customWidth="1"/>
    <col min="7" max="7" width="25.1296296296296" style="52" customWidth="1"/>
    <col min="8" max="8" width="18.8333333333333" style="52" customWidth="1"/>
    <col min="9" max="16384" width="9.12962962962963" style="52"/>
  </cols>
  <sheetData>
    <row r="1" spans="8:8">
      <c r="H1" s="53" t="s">
        <v>344</v>
      </c>
    </row>
    <row r="2" ht="30" spans="1:8">
      <c r="A2" s="54" t="s">
        <v>345</v>
      </c>
      <c r="B2" s="54"/>
      <c r="C2" s="54"/>
      <c r="D2" s="54"/>
      <c r="E2" s="55"/>
      <c r="F2" s="55"/>
      <c r="G2" s="55"/>
      <c r="H2" s="55"/>
    </row>
    <row r="3" ht="14.4" spans="1:2">
      <c r="A3" s="56" t="s">
        <v>2</v>
      </c>
      <c r="B3" s="56"/>
    </row>
    <row r="4" ht="18" customHeight="1" spans="1:8">
      <c r="A4" s="57" t="s">
        <v>169</v>
      </c>
      <c r="B4" s="57" t="s">
        <v>346</v>
      </c>
      <c r="C4" s="57" t="s">
        <v>347</v>
      </c>
      <c r="D4" s="57" t="s">
        <v>348</v>
      </c>
      <c r="E4" s="57" t="s">
        <v>349</v>
      </c>
      <c r="F4" s="58" t="s">
        <v>350</v>
      </c>
      <c r="G4" s="59"/>
      <c r="H4" s="60"/>
    </row>
    <row r="5" ht="18" customHeight="1" spans="1:8">
      <c r="A5" s="61"/>
      <c r="B5" s="61"/>
      <c r="C5" s="61"/>
      <c r="D5" s="61"/>
      <c r="E5" s="61"/>
      <c r="F5" s="62" t="s">
        <v>322</v>
      </c>
      <c r="G5" s="62" t="s">
        <v>351</v>
      </c>
      <c r="H5" s="62" t="s">
        <v>352</v>
      </c>
    </row>
    <row r="6" ht="21" customHeight="1" spans="1:8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</row>
    <row r="7" ht="33" customHeight="1" spans="1:8">
      <c r="A7" s="64"/>
      <c r="B7" s="64"/>
      <c r="C7" s="64"/>
      <c r="D7" s="64"/>
      <c r="E7" s="64"/>
      <c r="F7" s="63"/>
      <c r="G7" s="63"/>
      <c r="H7" s="63"/>
    </row>
    <row r="8" ht="24" customHeight="1" spans="1:8">
      <c r="A8" s="65"/>
      <c r="B8" s="65"/>
      <c r="C8" s="65"/>
      <c r="D8" s="65"/>
      <c r="E8" s="65"/>
      <c r="F8" s="63"/>
      <c r="G8" s="63"/>
      <c r="H8" s="63"/>
    </row>
    <row r="9" ht="24" customHeight="1" spans="1:8">
      <c r="A9" s="65"/>
      <c r="B9" s="65"/>
      <c r="C9" s="65"/>
      <c r="D9" s="65"/>
      <c r="E9" s="65"/>
      <c r="F9" s="63"/>
      <c r="G9" s="63"/>
      <c r="H9" s="63"/>
    </row>
    <row r="10" ht="22.5" customHeight="1" spans="1:1">
      <c r="A10" s="30" t="s">
        <v>341</v>
      </c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6" right="0.393055555555556" top="0.511805555555556" bottom="0.511805555555556" header="0.314583333333333" footer="0.314583333333333"/>
  <pageSetup paperSize="9" scale="75" orientation="landscape" horizontalDpi="600" verticalDpi="600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G13" sqref="G13"/>
    </sheetView>
  </sheetViews>
  <sheetFormatPr defaultColWidth="9.13888888888889" defaultRowHeight="13.2"/>
  <cols>
    <col min="1" max="11" width="15.4259259259259" customWidth="1"/>
  </cols>
  <sheetData>
    <row r="1" spans="1:11">
      <c r="A1" s="31"/>
      <c r="B1" s="31"/>
      <c r="C1" s="31"/>
      <c r="D1" s="31"/>
      <c r="E1" s="31"/>
      <c r="F1" s="31"/>
      <c r="G1" s="31"/>
      <c r="H1" s="31"/>
      <c r="I1" s="31"/>
      <c r="J1" s="31"/>
      <c r="K1" s="50" t="s">
        <v>353</v>
      </c>
    </row>
    <row r="2" ht="28.2" spans="1:11">
      <c r="A2" s="32" t="s">
        <v>354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ht="19" customHeight="1" spans="1:11">
      <c r="A3" s="34" t="s">
        <v>355</v>
      </c>
      <c r="B3" s="35"/>
      <c r="C3" s="36"/>
      <c r="D3" s="36"/>
      <c r="E3" s="36"/>
      <c r="F3" s="37"/>
      <c r="G3" s="36"/>
      <c r="H3" s="37"/>
      <c r="I3" s="36"/>
      <c r="J3" s="36"/>
      <c r="K3" s="50" t="s">
        <v>3</v>
      </c>
    </row>
    <row r="4" ht="14.4" spans="1:11">
      <c r="A4" s="38" t="s">
        <v>267</v>
      </c>
      <c r="B4" s="38" t="s">
        <v>171</v>
      </c>
      <c r="C4" s="39" t="s">
        <v>268</v>
      </c>
      <c r="D4" s="39" t="s">
        <v>172</v>
      </c>
      <c r="E4" s="39" t="s">
        <v>173</v>
      </c>
      <c r="F4" s="40" t="s">
        <v>269</v>
      </c>
      <c r="G4" s="38" t="s">
        <v>270</v>
      </c>
      <c r="H4" s="39" t="s">
        <v>55</v>
      </c>
      <c r="I4" s="51" t="s">
        <v>356</v>
      </c>
      <c r="J4" s="51"/>
      <c r="K4" s="51"/>
    </row>
    <row r="5" ht="28.8" spans="1:11">
      <c r="A5" s="41"/>
      <c r="B5" s="41"/>
      <c r="C5" s="41"/>
      <c r="D5" s="41"/>
      <c r="E5" s="41"/>
      <c r="F5" s="41"/>
      <c r="G5" s="41"/>
      <c r="H5" s="41" t="s">
        <v>57</v>
      </c>
      <c r="I5" s="19" t="s">
        <v>58</v>
      </c>
      <c r="J5" s="19" t="s">
        <v>59</v>
      </c>
      <c r="K5" s="19" t="s">
        <v>60</v>
      </c>
    </row>
    <row r="6" ht="22" customHeight="1" spans="1:11">
      <c r="A6" s="42">
        <v>1</v>
      </c>
      <c r="B6" s="42">
        <v>2</v>
      </c>
      <c r="C6" s="42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43">
        <v>11</v>
      </c>
    </row>
    <row r="7" ht="22" customHeight="1" spans="1:11">
      <c r="A7" s="44" t="s">
        <v>44</v>
      </c>
      <c r="B7" s="44" t="s">
        <v>44</v>
      </c>
      <c r="C7" s="44" t="s">
        <v>44</v>
      </c>
      <c r="D7" s="44"/>
      <c r="E7" s="44"/>
      <c r="F7" s="44"/>
      <c r="G7" s="44"/>
      <c r="H7" s="45" t="s">
        <v>44</v>
      </c>
      <c r="I7" s="45" t="s">
        <v>44</v>
      </c>
      <c r="J7" s="45" t="s">
        <v>44</v>
      </c>
      <c r="K7" s="45" t="s">
        <v>44</v>
      </c>
    </row>
    <row r="8" ht="22" customHeight="1" spans="1:11">
      <c r="A8" s="44"/>
      <c r="B8" s="44"/>
      <c r="C8" s="44"/>
      <c r="D8" s="44" t="s">
        <v>44</v>
      </c>
      <c r="E8" s="44" t="s">
        <v>44</v>
      </c>
      <c r="F8" s="44" t="s">
        <v>44</v>
      </c>
      <c r="G8" s="44" t="s">
        <v>44</v>
      </c>
      <c r="H8" s="45" t="s">
        <v>44</v>
      </c>
      <c r="I8" s="45" t="s">
        <v>44</v>
      </c>
      <c r="J8" s="45" t="s">
        <v>44</v>
      </c>
      <c r="K8" s="45" t="s">
        <v>44</v>
      </c>
    </row>
    <row r="9" ht="22" customHeight="1" spans="1:11">
      <c r="A9" s="46" t="s">
        <v>55</v>
      </c>
      <c r="B9" s="47"/>
      <c r="C9" s="47"/>
      <c r="D9" s="47"/>
      <c r="E9" s="47"/>
      <c r="F9" s="47"/>
      <c r="G9" s="48"/>
      <c r="H9" s="49" t="s">
        <v>44</v>
      </c>
      <c r="I9" s="49" t="s">
        <v>44</v>
      </c>
      <c r="J9" s="49" t="s">
        <v>44</v>
      </c>
      <c r="K9" s="49" t="s">
        <v>44</v>
      </c>
    </row>
    <row r="10" spans="1:1">
      <c r="A10" s="30" t="s">
        <v>341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D12" sqref="D12"/>
    </sheetView>
  </sheetViews>
  <sheetFormatPr defaultColWidth="9.13888888888889" defaultRowHeight="13.2" outlineLevelCol="6"/>
  <cols>
    <col min="1" max="7" width="26.712962962963" customWidth="1"/>
  </cols>
  <sheetData>
    <row r="1" spans="1:7">
      <c r="A1" s="1"/>
      <c r="B1" s="2"/>
      <c r="C1" s="2"/>
      <c r="D1" s="2"/>
      <c r="E1" s="3"/>
      <c r="F1" s="3"/>
      <c r="G1" s="4" t="s">
        <v>357</v>
      </c>
    </row>
    <row r="2" ht="32.4" spans="1:7">
      <c r="A2" s="5" t="s">
        <v>358</v>
      </c>
      <c r="B2" s="6"/>
      <c r="C2" s="6"/>
      <c r="D2" s="6"/>
      <c r="E2" s="7"/>
      <c r="F2" s="7"/>
      <c r="G2" s="6"/>
    </row>
    <row r="3" ht="37" customHeight="1" spans="1:7">
      <c r="A3" s="8" t="s">
        <v>2</v>
      </c>
      <c r="B3" s="8"/>
      <c r="C3" s="9"/>
      <c r="D3" s="9"/>
      <c r="E3" s="3"/>
      <c r="F3" s="3"/>
      <c r="G3" s="4" t="s">
        <v>161</v>
      </c>
    </row>
    <row r="4" ht="14.4" spans="1:7">
      <c r="A4" s="10" t="s">
        <v>268</v>
      </c>
      <c r="B4" s="10" t="s">
        <v>267</v>
      </c>
      <c r="C4" s="11" t="s">
        <v>171</v>
      </c>
      <c r="D4" s="12" t="s">
        <v>359</v>
      </c>
      <c r="E4" s="13" t="s">
        <v>58</v>
      </c>
      <c r="F4" s="14"/>
      <c r="G4" s="15"/>
    </row>
    <row r="5" ht="14.4" spans="1:7">
      <c r="A5" s="10"/>
      <c r="B5" s="16"/>
      <c r="C5" s="17"/>
      <c r="D5" s="18"/>
      <c r="E5" s="19" t="s">
        <v>360</v>
      </c>
      <c r="F5" s="19" t="s">
        <v>361</v>
      </c>
      <c r="G5" s="19" t="s">
        <v>362</v>
      </c>
    </row>
    <row r="6" ht="14.4" spans="1:7">
      <c r="A6" s="18">
        <v>1</v>
      </c>
      <c r="B6" s="18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</row>
    <row r="7" ht="18" customHeight="1" spans="1:7">
      <c r="A7" s="21" t="s">
        <v>69</v>
      </c>
      <c r="B7" s="22"/>
      <c r="C7" s="22"/>
      <c r="D7" s="22"/>
      <c r="E7" s="23">
        <v>306000</v>
      </c>
      <c r="F7" s="24">
        <v>315000</v>
      </c>
      <c r="G7" s="25">
        <v>324000</v>
      </c>
    </row>
    <row r="8" ht="20" customHeight="1" spans="1:7">
      <c r="A8" s="21"/>
      <c r="B8" s="26" t="s">
        <v>274</v>
      </c>
      <c r="C8" s="26" t="s">
        <v>276</v>
      </c>
      <c r="D8" s="22" t="s">
        <v>363</v>
      </c>
      <c r="E8" s="23">
        <v>306000</v>
      </c>
      <c r="F8" s="24">
        <v>315000</v>
      </c>
      <c r="G8" s="25">
        <v>324000</v>
      </c>
    </row>
    <row r="9" ht="25" customHeight="1" spans="1:7">
      <c r="A9" s="27" t="s">
        <v>55</v>
      </c>
      <c r="B9" s="28"/>
      <c r="C9" s="28"/>
      <c r="D9" s="29"/>
      <c r="E9" s="23">
        <v>306000</v>
      </c>
      <c r="F9" s="24">
        <v>315000</v>
      </c>
      <c r="G9" s="25">
        <v>324000</v>
      </c>
    </row>
    <row r="10" spans="1:1">
      <c r="A10" s="30"/>
    </row>
  </sheetData>
  <mergeCells count="8">
    <mergeCell ref="A2:G2"/>
    <mergeCell ref="A3:B3"/>
    <mergeCell ref="E4:G4"/>
    <mergeCell ref="A9:D9"/>
    <mergeCell ref="A4:A5"/>
    <mergeCell ref="B4:B5"/>
    <mergeCell ref="C4:C5"/>
    <mergeCell ref="D4:D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showZeros="0" zoomScaleSheetLayoutView="60" workbookViewId="0">
      <selection activeCell="B13" sqref="B13"/>
    </sheetView>
  </sheetViews>
  <sheetFormatPr defaultColWidth="8" defaultRowHeight="14.25" customHeight="1"/>
  <cols>
    <col min="1" max="1" width="21.1296296296296" style="37" customWidth="1"/>
    <col min="2" max="2" width="23.4259259259259" style="37" customWidth="1"/>
    <col min="3" max="8" width="12.5740740740741" style="37" customWidth="1"/>
    <col min="9" max="9" width="8.83333333333333" style="37" customWidth="1"/>
    <col min="10" max="14" width="12.5740740740741" style="37" customWidth="1"/>
    <col min="15" max="15" width="8" style="2" customWidth="1"/>
    <col min="16" max="16" width="9.57407407407407" style="2" customWidth="1"/>
    <col min="17" max="17" width="9.71296296296296" style="2" customWidth="1"/>
    <col min="18" max="18" width="10.5740740740741" style="2" customWidth="1"/>
    <col min="19" max="20" width="10.1296296296296" style="37" customWidth="1"/>
    <col min="21" max="21" width="8" style="2" customWidth="1"/>
    <col min="22" max="16384" width="8" style="2"/>
  </cols>
  <sheetData>
    <row r="1" ht="12" customHeight="1" spans="1:20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66"/>
      <c r="P1" s="266"/>
      <c r="Q1" s="266"/>
      <c r="R1" s="266"/>
      <c r="S1" s="270" t="s">
        <v>50</v>
      </c>
      <c r="T1" s="270" t="s">
        <v>50</v>
      </c>
    </row>
    <row r="2" ht="36" customHeight="1" spans="1:20">
      <c r="A2" s="252" t="s">
        <v>51</v>
      </c>
      <c r="B2" s="68"/>
      <c r="C2" s="68"/>
      <c r="D2" s="68"/>
      <c r="E2" s="33"/>
      <c r="F2" s="33"/>
      <c r="G2" s="33"/>
      <c r="H2" s="33"/>
      <c r="I2" s="33"/>
      <c r="J2" s="33"/>
      <c r="K2" s="33"/>
      <c r="L2" s="33"/>
      <c r="M2" s="33"/>
      <c r="N2" s="33"/>
      <c r="O2" s="69"/>
      <c r="P2" s="69"/>
      <c r="Q2" s="69"/>
      <c r="R2" s="69"/>
      <c r="S2" s="33"/>
      <c r="T2" s="69"/>
    </row>
    <row r="3" ht="20.25" customHeight="1" spans="1:20">
      <c r="A3" s="96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267"/>
      <c r="P3" s="267"/>
      <c r="Q3" s="267"/>
      <c r="R3" s="267"/>
      <c r="S3" s="271" t="s">
        <v>3</v>
      </c>
      <c r="T3" s="271" t="s">
        <v>52</v>
      </c>
    </row>
    <row r="4" ht="18.75" customHeight="1" spans="1:20">
      <c r="A4" s="253" t="s">
        <v>53</v>
      </c>
      <c r="B4" s="254" t="s">
        <v>54</v>
      </c>
      <c r="C4" s="254" t="s">
        <v>55</v>
      </c>
      <c r="D4" s="255" t="s">
        <v>56</v>
      </c>
      <c r="E4" s="256"/>
      <c r="F4" s="256"/>
      <c r="G4" s="256"/>
      <c r="H4" s="256"/>
      <c r="I4" s="256"/>
      <c r="J4" s="256"/>
      <c r="K4" s="256"/>
      <c r="L4" s="256"/>
      <c r="M4" s="256"/>
      <c r="N4" s="248"/>
      <c r="O4" s="255" t="s">
        <v>45</v>
      </c>
      <c r="P4" s="255"/>
      <c r="Q4" s="255"/>
      <c r="R4" s="255"/>
      <c r="S4" s="256"/>
      <c r="T4" s="272"/>
    </row>
    <row r="5" ht="18.75" customHeight="1" spans="1:20">
      <c r="A5" s="257"/>
      <c r="B5" s="258"/>
      <c r="C5" s="258"/>
      <c r="D5" s="259" t="s">
        <v>57</v>
      </c>
      <c r="E5" s="259" t="s">
        <v>58</v>
      </c>
      <c r="F5" s="259" t="s">
        <v>59</v>
      </c>
      <c r="G5" s="259" t="s">
        <v>60</v>
      </c>
      <c r="H5" s="259" t="s">
        <v>61</v>
      </c>
      <c r="I5" s="268" t="s">
        <v>62</v>
      </c>
      <c r="J5" s="256"/>
      <c r="K5" s="256"/>
      <c r="L5" s="256"/>
      <c r="M5" s="256"/>
      <c r="N5" s="248"/>
      <c r="O5" s="253" t="s">
        <v>57</v>
      </c>
      <c r="P5" s="253" t="s">
        <v>58</v>
      </c>
      <c r="Q5" s="253" t="s">
        <v>59</v>
      </c>
      <c r="R5" s="253" t="s">
        <v>60</v>
      </c>
      <c r="S5" s="253" t="s">
        <v>61</v>
      </c>
      <c r="T5" s="253" t="s">
        <v>62</v>
      </c>
    </row>
    <row r="6" ht="33.75" customHeight="1" spans="1:20">
      <c r="A6" s="260"/>
      <c r="B6" s="261"/>
      <c r="C6" s="261"/>
      <c r="D6" s="260"/>
      <c r="E6" s="260"/>
      <c r="F6" s="260"/>
      <c r="G6" s="260"/>
      <c r="H6" s="260"/>
      <c r="I6" s="261" t="s">
        <v>57</v>
      </c>
      <c r="J6" s="261" t="s">
        <v>63</v>
      </c>
      <c r="K6" s="261" t="s">
        <v>64</v>
      </c>
      <c r="L6" s="261" t="s">
        <v>65</v>
      </c>
      <c r="M6" s="261" t="s">
        <v>66</v>
      </c>
      <c r="N6" s="261" t="s">
        <v>67</v>
      </c>
      <c r="O6" s="269"/>
      <c r="P6" s="269"/>
      <c r="Q6" s="269"/>
      <c r="R6" s="269"/>
      <c r="S6" s="269"/>
      <c r="T6" s="269"/>
    </row>
    <row r="7" ht="16.5" customHeight="1" spans="1:20">
      <c r="A7" s="262">
        <v>1</v>
      </c>
      <c r="B7" s="263">
        <v>2</v>
      </c>
      <c r="C7" s="263">
        <v>3</v>
      </c>
      <c r="D7" s="262">
        <v>4</v>
      </c>
      <c r="E7" s="263">
        <v>5</v>
      </c>
      <c r="F7" s="263">
        <v>6</v>
      </c>
      <c r="G7" s="262">
        <v>7</v>
      </c>
      <c r="H7" s="263">
        <v>8</v>
      </c>
      <c r="I7" s="263">
        <v>9</v>
      </c>
      <c r="J7" s="262">
        <v>10</v>
      </c>
      <c r="K7" s="263">
        <v>11</v>
      </c>
      <c r="L7" s="263">
        <v>12</v>
      </c>
      <c r="M7" s="262">
        <v>13</v>
      </c>
      <c r="N7" s="263">
        <v>14</v>
      </c>
      <c r="O7" s="263">
        <v>15</v>
      </c>
      <c r="P7" s="262">
        <v>16</v>
      </c>
      <c r="Q7" s="263">
        <v>17</v>
      </c>
      <c r="R7" s="263">
        <v>18</v>
      </c>
      <c r="S7" s="262">
        <v>19</v>
      </c>
      <c r="T7" s="263">
        <v>20</v>
      </c>
    </row>
    <row r="8" s="251" customFormat="1" ht="16.5" customHeight="1" spans="1:20">
      <c r="A8" s="72" t="s">
        <v>68</v>
      </c>
      <c r="B8" s="72" t="s">
        <v>69</v>
      </c>
      <c r="C8" s="25">
        <v>1960851</v>
      </c>
      <c r="D8" s="24">
        <v>1960851</v>
      </c>
      <c r="E8" s="25">
        <v>1960851</v>
      </c>
      <c r="F8" s="88"/>
      <c r="G8" s="88"/>
      <c r="H8" s="88"/>
      <c r="I8" s="88">
        <f>J8+K8+L8+M8+N8</f>
        <v>0</v>
      </c>
      <c r="J8" s="88"/>
      <c r="K8" s="88"/>
      <c r="L8" s="88"/>
      <c r="M8" s="88"/>
      <c r="N8" s="88"/>
      <c r="O8" s="88">
        <f>P8+Q8+R8+S8+T8</f>
        <v>0</v>
      </c>
      <c r="P8" s="88"/>
      <c r="Q8" s="88"/>
      <c r="R8" s="88"/>
      <c r="S8" s="223"/>
      <c r="T8" s="88"/>
    </row>
    <row r="9" s="251" customFormat="1" ht="16.5" customHeight="1" spans="1:20">
      <c r="A9" s="264" t="s">
        <v>55</v>
      </c>
      <c r="B9" s="265"/>
      <c r="C9" s="25">
        <v>1960851</v>
      </c>
      <c r="D9" s="25">
        <v>1960851</v>
      </c>
      <c r="E9" s="25">
        <v>1960851</v>
      </c>
      <c r="F9" s="88">
        <f t="shared" ref="D9:T9" si="0">SUM(F8)</f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  <c r="J9" s="88">
        <f t="shared" si="0"/>
        <v>0</v>
      </c>
      <c r="K9" s="88">
        <f t="shared" si="0"/>
        <v>0</v>
      </c>
      <c r="L9" s="88">
        <f t="shared" si="0"/>
        <v>0</v>
      </c>
      <c r="M9" s="88">
        <f t="shared" si="0"/>
        <v>0</v>
      </c>
      <c r="N9" s="88">
        <f t="shared" si="0"/>
        <v>0</v>
      </c>
      <c r="O9" s="88">
        <f t="shared" si="0"/>
        <v>0</v>
      </c>
      <c r="P9" s="88">
        <f t="shared" si="0"/>
        <v>0</v>
      </c>
      <c r="Q9" s="88">
        <f t="shared" si="0"/>
        <v>0</v>
      </c>
      <c r="R9" s="88">
        <f t="shared" si="0"/>
        <v>0</v>
      </c>
      <c r="S9" s="88">
        <f t="shared" si="0"/>
        <v>0</v>
      </c>
      <c r="T9" s="88">
        <f t="shared" si="0"/>
        <v>0</v>
      </c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6" right="0.393055555555556" top="0.511805555555556" bottom="0.511805555555556" header="0.314583333333333" footer="0.314583333333333"/>
  <pageSetup paperSize="9" scale="56" orientation="landscape" horizontalDpi="600" verticalDpi="600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showZeros="0" zoomScaleSheetLayoutView="60" workbookViewId="0">
      <selection activeCell="G13" sqref="G13"/>
    </sheetView>
  </sheetViews>
  <sheetFormatPr defaultColWidth="8.87962962962963" defaultRowHeight="14.25" customHeight="1"/>
  <cols>
    <col min="1" max="1" width="14.287037037037" style="37" customWidth="1"/>
    <col min="2" max="2" width="29.1296296296296" style="37" customWidth="1"/>
    <col min="3" max="3" width="15.4259259259259" style="37" customWidth="1"/>
    <col min="4" max="6" width="18.8333333333333" style="37" customWidth="1"/>
    <col min="7" max="7" width="15.5740740740741" style="37" customWidth="1"/>
    <col min="8" max="8" width="14.1296296296296" style="37" customWidth="1"/>
    <col min="9" max="13" width="18.8333333333333" style="37" customWidth="1"/>
    <col min="14" max="14" width="9.12962962962963" style="37" customWidth="1"/>
    <col min="15" max="16384" width="9.12962962962963" style="37"/>
  </cols>
  <sheetData>
    <row r="1" ht="15.75" customHeight="1" spans="1:1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78" t="s">
        <v>70</v>
      </c>
    </row>
    <row r="2" ht="28.5" customHeight="1" spans="1:13">
      <c r="A2" s="68" t="s">
        <v>71</v>
      </c>
      <c r="B2" s="68"/>
      <c r="C2" s="68"/>
      <c r="D2" s="68"/>
      <c r="E2" s="33"/>
      <c r="F2" s="33"/>
      <c r="G2" s="33"/>
      <c r="H2" s="33"/>
      <c r="I2" s="33"/>
      <c r="J2" s="33"/>
      <c r="K2" s="33"/>
      <c r="L2" s="33"/>
      <c r="M2" s="33"/>
    </row>
    <row r="3" ht="15" customHeight="1" spans="1:13">
      <c r="A3" s="34" t="s">
        <v>2</v>
      </c>
      <c r="B3" s="236"/>
      <c r="C3" s="81"/>
      <c r="D3" s="81"/>
      <c r="E3" s="81"/>
      <c r="F3" s="81"/>
      <c r="G3" s="81"/>
      <c r="H3" s="81"/>
      <c r="I3" s="81"/>
      <c r="J3" s="81"/>
      <c r="K3" s="97"/>
      <c r="L3" s="97"/>
      <c r="M3" s="144"/>
    </row>
    <row r="4" ht="17.25" customHeight="1" spans="1:13">
      <c r="A4" s="38" t="s">
        <v>72</v>
      </c>
      <c r="B4" s="38" t="s">
        <v>73</v>
      </c>
      <c r="C4" s="85" t="s">
        <v>55</v>
      </c>
      <c r="D4" s="98" t="s">
        <v>74</v>
      </c>
      <c r="E4" s="98" t="s">
        <v>75</v>
      </c>
      <c r="F4" s="98" t="s">
        <v>59</v>
      </c>
      <c r="G4" s="98" t="s">
        <v>76</v>
      </c>
      <c r="H4" s="98" t="s">
        <v>62</v>
      </c>
      <c r="I4" s="98"/>
      <c r="J4" s="98"/>
      <c r="K4" s="98"/>
      <c r="L4" s="98"/>
      <c r="M4" s="98"/>
    </row>
    <row r="5" ht="28.8" spans="1:13">
      <c r="A5" s="123"/>
      <c r="B5" s="123"/>
      <c r="C5" s="237"/>
      <c r="D5" s="98"/>
      <c r="E5" s="98"/>
      <c r="F5" s="98"/>
      <c r="G5" s="98"/>
      <c r="H5" s="98" t="s">
        <v>57</v>
      </c>
      <c r="I5" s="98" t="s">
        <v>77</v>
      </c>
      <c r="J5" s="98" t="s">
        <v>78</v>
      </c>
      <c r="K5" s="98" t="s">
        <v>79</v>
      </c>
      <c r="L5" s="98" t="s">
        <v>80</v>
      </c>
      <c r="M5" s="98" t="s">
        <v>81</v>
      </c>
    </row>
    <row r="6" ht="16.5" customHeight="1" spans="1:13">
      <c r="A6" s="42">
        <v>1</v>
      </c>
      <c r="B6" s="42">
        <v>2</v>
      </c>
      <c r="C6" s="46">
        <v>3</v>
      </c>
      <c r="D6" s="42">
        <v>4</v>
      </c>
      <c r="E6" s="42">
        <v>5</v>
      </c>
      <c r="F6" s="150">
        <v>6</v>
      </c>
      <c r="G6" s="42">
        <v>7</v>
      </c>
      <c r="H6" s="42">
        <v>8</v>
      </c>
      <c r="I6" s="46">
        <v>9</v>
      </c>
      <c r="J6" s="42">
        <v>10</v>
      </c>
      <c r="K6" s="42">
        <v>11</v>
      </c>
      <c r="L6" s="46">
        <v>12</v>
      </c>
      <c r="M6" s="42">
        <v>13</v>
      </c>
    </row>
    <row r="7" ht="16.5" customHeight="1" spans="1:13">
      <c r="A7" s="72" t="s">
        <v>82</v>
      </c>
      <c r="B7" s="72" t="s">
        <v>83</v>
      </c>
      <c r="C7" s="238">
        <f t="shared" ref="C7:C23" si="0">D7+E7+F7+G7+H7</f>
        <v>1378872</v>
      </c>
      <c r="D7" s="24">
        <v>1072872</v>
      </c>
      <c r="E7" s="239">
        <v>306000</v>
      </c>
      <c r="F7" s="240"/>
      <c r="G7" s="241"/>
      <c r="H7" s="242">
        <f t="shared" ref="H7:H23" si="1">I7+J7+K7+L7+M7</f>
        <v>0</v>
      </c>
      <c r="I7" s="250"/>
      <c r="J7" s="242"/>
      <c r="K7" s="242"/>
      <c r="L7" s="250"/>
      <c r="M7" s="242"/>
    </row>
    <row r="8" ht="16.5" customHeight="1" spans="1:13">
      <c r="A8" s="72" t="s">
        <v>84</v>
      </c>
      <c r="B8" s="72" t="s">
        <v>85</v>
      </c>
      <c r="C8" s="238">
        <f t="shared" si="0"/>
        <v>1378872</v>
      </c>
      <c r="D8" s="24">
        <v>1072872</v>
      </c>
      <c r="E8" s="239">
        <v>306000</v>
      </c>
      <c r="F8" s="240"/>
      <c r="G8" s="241"/>
      <c r="H8" s="242">
        <f t="shared" si="1"/>
        <v>0</v>
      </c>
      <c r="I8" s="250"/>
      <c r="J8" s="242"/>
      <c r="K8" s="242"/>
      <c r="L8" s="250"/>
      <c r="M8" s="242"/>
    </row>
    <row r="9" ht="16.5" customHeight="1" spans="1:13">
      <c r="A9" s="72" t="s">
        <v>86</v>
      </c>
      <c r="B9" s="72" t="s">
        <v>87</v>
      </c>
      <c r="C9" s="238">
        <f t="shared" si="0"/>
        <v>1378872</v>
      </c>
      <c r="D9" s="24">
        <v>1072872</v>
      </c>
      <c r="E9" s="239">
        <v>306000</v>
      </c>
      <c r="F9" s="240"/>
      <c r="G9" s="241"/>
      <c r="H9" s="242">
        <f t="shared" si="1"/>
        <v>0</v>
      </c>
      <c r="I9" s="250"/>
      <c r="J9" s="242"/>
      <c r="K9" s="242"/>
      <c r="L9" s="250"/>
      <c r="M9" s="242"/>
    </row>
    <row r="10" ht="16.5" customHeight="1" spans="1:13">
      <c r="A10" s="72" t="s">
        <v>88</v>
      </c>
      <c r="B10" s="72" t="s">
        <v>89</v>
      </c>
      <c r="C10" s="238">
        <f t="shared" si="0"/>
        <v>364520</v>
      </c>
      <c r="D10" s="24">
        <v>364520</v>
      </c>
      <c r="E10" s="239"/>
      <c r="F10" s="240"/>
      <c r="G10" s="241"/>
      <c r="H10" s="242">
        <f t="shared" si="1"/>
        <v>0</v>
      </c>
      <c r="I10" s="250"/>
      <c r="J10" s="242"/>
      <c r="K10" s="242"/>
      <c r="L10" s="250"/>
      <c r="M10" s="242"/>
    </row>
    <row r="11" ht="16.5" customHeight="1" spans="1:13">
      <c r="A11" s="72" t="s">
        <v>90</v>
      </c>
      <c r="B11" s="72" t="s">
        <v>91</v>
      </c>
      <c r="C11" s="238">
        <f t="shared" si="0"/>
        <v>364520</v>
      </c>
      <c r="D11" s="24">
        <v>364520</v>
      </c>
      <c r="E11" s="239"/>
      <c r="F11" s="240"/>
      <c r="G11" s="241"/>
      <c r="H11" s="242">
        <f t="shared" si="1"/>
        <v>0</v>
      </c>
      <c r="I11" s="250"/>
      <c r="J11" s="242"/>
      <c r="K11" s="242"/>
      <c r="L11" s="250"/>
      <c r="M11" s="242"/>
    </row>
    <row r="12" ht="16.5" customHeight="1" spans="1:13">
      <c r="A12" s="72" t="s">
        <v>92</v>
      </c>
      <c r="B12" s="72" t="s">
        <v>93</v>
      </c>
      <c r="C12" s="238">
        <f t="shared" si="0"/>
        <v>235320</v>
      </c>
      <c r="D12" s="24">
        <v>235320</v>
      </c>
      <c r="E12" s="239"/>
      <c r="F12" s="240"/>
      <c r="G12" s="241"/>
      <c r="H12" s="242">
        <f t="shared" si="1"/>
        <v>0</v>
      </c>
      <c r="I12" s="250"/>
      <c r="J12" s="242"/>
      <c r="K12" s="242"/>
      <c r="L12" s="250"/>
      <c r="M12" s="242"/>
    </row>
    <row r="13" ht="16.5" customHeight="1" spans="1:13">
      <c r="A13" s="72" t="s">
        <v>94</v>
      </c>
      <c r="B13" s="72" t="s">
        <v>95</v>
      </c>
      <c r="C13" s="238">
        <f t="shared" si="0"/>
        <v>129200</v>
      </c>
      <c r="D13" s="24">
        <v>129200</v>
      </c>
      <c r="E13" s="239"/>
      <c r="F13" s="240"/>
      <c r="G13" s="241"/>
      <c r="H13" s="242">
        <f t="shared" si="1"/>
        <v>0</v>
      </c>
      <c r="I13" s="250"/>
      <c r="J13" s="242"/>
      <c r="K13" s="242"/>
      <c r="L13" s="250"/>
      <c r="M13" s="242"/>
    </row>
    <row r="14" ht="20.25" customHeight="1" spans="1:13">
      <c r="A14" s="72" t="s">
        <v>96</v>
      </c>
      <c r="B14" s="72" t="s">
        <v>97</v>
      </c>
      <c r="C14" s="238">
        <f t="shared" si="0"/>
        <v>112301</v>
      </c>
      <c r="D14" s="24">
        <v>112301</v>
      </c>
      <c r="E14" s="239"/>
      <c r="F14" s="240"/>
      <c r="G14" s="243"/>
      <c r="H14" s="242">
        <f t="shared" si="1"/>
        <v>0</v>
      </c>
      <c r="I14" s="245"/>
      <c r="J14" s="244"/>
      <c r="K14" s="244"/>
      <c r="L14" s="245"/>
      <c r="M14" s="244"/>
    </row>
    <row r="15" ht="20.25" customHeight="1" spans="1:13">
      <c r="A15" s="72" t="s">
        <v>98</v>
      </c>
      <c r="B15" s="72" t="s">
        <v>99</v>
      </c>
      <c r="C15" s="238">
        <f t="shared" si="0"/>
        <v>112301</v>
      </c>
      <c r="D15" s="24">
        <v>112301</v>
      </c>
      <c r="E15" s="239"/>
      <c r="F15" s="240"/>
      <c r="G15" s="243"/>
      <c r="H15" s="242">
        <f t="shared" si="1"/>
        <v>0</v>
      </c>
      <c r="I15" s="245"/>
      <c r="J15" s="244"/>
      <c r="K15" s="244"/>
      <c r="L15" s="245"/>
      <c r="M15" s="244"/>
    </row>
    <row r="16" ht="20.25" customHeight="1" spans="1:13">
      <c r="A16" s="72" t="s">
        <v>100</v>
      </c>
      <c r="B16" s="72" t="s">
        <v>101</v>
      </c>
      <c r="C16" s="238">
        <f t="shared" si="0"/>
        <v>45551</v>
      </c>
      <c r="D16" s="24">
        <v>45551</v>
      </c>
      <c r="E16" s="239"/>
      <c r="F16" s="240"/>
      <c r="G16" s="243"/>
      <c r="H16" s="242">
        <f t="shared" si="1"/>
        <v>0</v>
      </c>
      <c r="I16" s="245"/>
      <c r="J16" s="244"/>
      <c r="K16" s="244"/>
      <c r="L16" s="245"/>
      <c r="M16" s="244"/>
    </row>
    <row r="17" ht="20.25" customHeight="1" spans="1:13">
      <c r="A17" s="72" t="s">
        <v>102</v>
      </c>
      <c r="B17" s="72" t="s">
        <v>103</v>
      </c>
      <c r="C17" s="238">
        <f t="shared" si="0"/>
        <v>58290</v>
      </c>
      <c r="D17" s="24">
        <v>58290</v>
      </c>
      <c r="E17" s="239"/>
      <c r="F17" s="240"/>
      <c r="G17" s="243"/>
      <c r="H17" s="242">
        <f t="shared" si="1"/>
        <v>0</v>
      </c>
      <c r="I17" s="245"/>
      <c r="J17" s="244"/>
      <c r="K17" s="244"/>
      <c r="L17" s="245"/>
      <c r="M17" s="244"/>
    </row>
    <row r="18" ht="20.25" customHeight="1" spans="1:13">
      <c r="A18" s="72" t="s">
        <v>104</v>
      </c>
      <c r="B18" s="72" t="s">
        <v>105</v>
      </c>
      <c r="C18" s="238">
        <f t="shared" si="0"/>
        <v>8460</v>
      </c>
      <c r="D18" s="24">
        <v>8460</v>
      </c>
      <c r="E18" s="239"/>
      <c r="F18" s="240"/>
      <c r="G18" s="243"/>
      <c r="H18" s="242">
        <f t="shared" si="1"/>
        <v>0</v>
      </c>
      <c r="I18" s="245"/>
      <c r="J18" s="244"/>
      <c r="K18" s="244"/>
      <c r="L18" s="245"/>
      <c r="M18" s="244"/>
    </row>
    <row r="19" ht="20.25" customHeight="1" spans="1:13">
      <c r="A19" s="72" t="s">
        <v>106</v>
      </c>
      <c r="B19" s="72" t="s">
        <v>107</v>
      </c>
      <c r="C19" s="238">
        <f t="shared" si="0"/>
        <v>105158</v>
      </c>
      <c r="D19" s="24">
        <v>105158</v>
      </c>
      <c r="E19" s="239"/>
      <c r="F19" s="240"/>
      <c r="G19" s="243"/>
      <c r="H19" s="242">
        <f t="shared" si="1"/>
        <v>0</v>
      </c>
      <c r="I19" s="245"/>
      <c r="J19" s="244"/>
      <c r="K19" s="244"/>
      <c r="L19" s="245"/>
      <c r="M19" s="244"/>
    </row>
    <row r="20" ht="20.25" customHeight="1" spans="1:13">
      <c r="A20" s="72" t="s">
        <v>108</v>
      </c>
      <c r="B20" s="72" t="s">
        <v>109</v>
      </c>
      <c r="C20" s="238">
        <f t="shared" si="0"/>
        <v>105158</v>
      </c>
      <c r="D20" s="24">
        <v>105158</v>
      </c>
      <c r="E20" s="239"/>
      <c r="F20" s="240"/>
      <c r="G20" s="243"/>
      <c r="H20" s="242">
        <f t="shared" si="1"/>
        <v>0</v>
      </c>
      <c r="I20" s="245"/>
      <c r="J20" s="244"/>
      <c r="K20" s="244"/>
      <c r="L20" s="245"/>
      <c r="M20" s="244"/>
    </row>
    <row r="21" ht="20.25" customHeight="1" spans="1:13">
      <c r="A21" s="72" t="s">
        <v>110</v>
      </c>
      <c r="B21" s="72" t="s">
        <v>111</v>
      </c>
      <c r="C21" s="238">
        <f t="shared" si="0"/>
        <v>105158</v>
      </c>
      <c r="D21" s="24">
        <v>105158</v>
      </c>
      <c r="E21" s="239"/>
      <c r="F21" s="240"/>
      <c r="G21" s="243"/>
      <c r="H21" s="242">
        <f t="shared" si="1"/>
        <v>0</v>
      </c>
      <c r="I21" s="245"/>
      <c r="J21" s="244"/>
      <c r="K21" s="244"/>
      <c r="L21" s="245"/>
      <c r="M21" s="244"/>
    </row>
    <row r="22" ht="20.25" customHeight="1" spans="1:13">
      <c r="A22" s="72"/>
      <c r="B22" s="72"/>
      <c r="C22" s="238">
        <f t="shared" si="0"/>
        <v>0</v>
      </c>
      <c r="D22" s="244"/>
      <c r="E22" s="245"/>
      <c r="F22" s="111"/>
      <c r="G22" s="243"/>
      <c r="H22" s="242">
        <f t="shared" si="1"/>
        <v>0</v>
      </c>
      <c r="I22" s="245"/>
      <c r="J22" s="244"/>
      <c r="K22" s="244"/>
      <c r="L22" s="245"/>
      <c r="M22" s="244"/>
    </row>
    <row r="23" ht="20.25" customHeight="1" spans="1:13">
      <c r="A23" s="72"/>
      <c r="B23" s="72"/>
      <c r="C23" s="238">
        <f t="shared" si="0"/>
        <v>0</v>
      </c>
      <c r="D23" s="244"/>
      <c r="E23" s="244"/>
      <c r="F23" s="246"/>
      <c r="G23" s="244"/>
      <c r="H23" s="242">
        <f t="shared" si="1"/>
        <v>0</v>
      </c>
      <c r="I23" s="245"/>
      <c r="J23" s="244"/>
      <c r="K23" s="244"/>
      <c r="L23" s="245"/>
      <c r="M23" s="244"/>
    </row>
    <row r="24" ht="17.25" customHeight="1" spans="1:13">
      <c r="A24" s="247" t="s">
        <v>112</v>
      </c>
      <c r="B24" s="248" t="s">
        <v>112</v>
      </c>
      <c r="C24" s="209">
        <v>1960851</v>
      </c>
      <c r="D24" s="209">
        <v>1654851</v>
      </c>
      <c r="E24" s="209">
        <v>306000</v>
      </c>
      <c r="F24" s="249">
        <f t="shared" ref="E24:M24" si="2">SUM(F7:F23)</f>
        <v>0</v>
      </c>
      <c r="G24" s="249">
        <f t="shared" si="2"/>
        <v>0</v>
      </c>
      <c r="H24" s="242">
        <f t="shared" si="2"/>
        <v>0</v>
      </c>
      <c r="I24" s="249">
        <f t="shared" si="2"/>
        <v>0</v>
      </c>
      <c r="J24" s="249">
        <f t="shared" si="2"/>
        <v>0</v>
      </c>
      <c r="K24" s="249">
        <f t="shared" si="2"/>
        <v>0</v>
      </c>
      <c r="L24" s="249">
        <f t="shared" si="2"/>
        <v>0</v>
      </c>
      <c r="M24" s="249">
        <f t="shared" si="2"/>
        <v>0</v>
      </c>
    </row>
  </sheetData>
  <mergeCells count="11">
    <mergeCell ref="A2:M2"/>
    <mergeCell ref="A3:J3"/>
    <mergeCell ref="H4:M4"/>
    <mergeCell ref="A24:B2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6" right="0.393055555555556" top="0.511805555555556" bottom="0.511805555555556" header="0.314583333333333" footer="0.314583333333333"/>
  <pageSetup paperSize="9" scale="59" orientation="landscape" horizontalDpi="600" verticalDpi="600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tabSelected="1" zoomScaleSheetLayoutView="60" workbookViewId="0">
      <selection activeCell="D16" sqref="D16"/>
    </sheetView>
  </sheetViews>
  <sheetFormatPr defaultColWidth="8.87962962962963" defaultRowHeight="14.25" customHeight="1" outlineLevelCol="3"/>
  <cols>
    <col min="1" max="1" width="49.287037037037" style="66" customWidth="1"/>
    <col min="2" max="2" width="27.4444444444444" style="66" customWidth="1"/>
    <col min="3" max="3" width="48.5740740740741" style="66" customWidth="1"/>
    <col min="4" max="4" width="36.4259259259259" style="66" customWidth="1"/>
    <col min="5" max="5" width="9.12962962962963" style="2" customWidth="1"/>
    <col min="6" max="16384" width="9.12962962962963" style="2"/>
  </cols>
  <sheetData>
    <row r="1" customHeight="1" spans="1:4">
      <c r="A1" s="217"/>
      <c r="B1" s="217"/>
      <c r="C1" s="217"/>
      <c r="D1" s="50" t="s">
        <v>113</v>
      </c>
    </row>
    <row r="2" ht="31.5" customHeight="1" spans="1:4">
      <c r="A2" s="67" t="s">
        <v>114</v>
      </c>
      <c r="B2" s="218"/>
      <c r="C2" s="218"/>
      <c r="D2" s="218"/>
    </row>
    <row r="3" ht="17.25" customHeight="1" spans="1:4">
      <c r="A3" s="9" t="s">
        <v>2</v>
      </c>
      <c r="B3" s="219"/>
      <c r="C3" s="219"/>
      <c r="D3" s="139" t="s">
        <v>3</v>
      </c>
    </row>
    <row r="4" ht="19.5" customHeight="1" spans="1:4">
      <c r="A4" s="46" t="s">
        <v>4</v>
      </c>
      <c r="B4" s="48"/>
      <c r="C4" s="46" t="s">
        <v>5</v>
      </c>
      <c r="D4" s="48"/>
    </row>
    <row r="5" ht="21.75" customHeight="1" spans="1:4">
      <c r="A5" s="39" t="s">
        <v>6</v>
      </c>
      <c r="B5" s="156" t="s">
        <v>7</v>
      </c>
      <c r="C5" s="39" t="s">
        <v>115</v>
      </c>
      <c r="D5" s="220" t="s">
        <v>7</v>
      </c>
    </row>
    <row r="6" ht="17.25" customHeight="1" spans="1:4">
      <c r="A6" s="41"/>
      <c r="B6" s="123"/>
      <c r="C6" s="41"/>
      <c r="D6" s="221"/>
    </row>
    <row r="7" ht="17.25" customHeight="1" spans="1:4">
      <c r="A7" s="222" t="s">
        <v>116</v>
      </c>
      <c r="B7" s="223">
        <f>B8+B9+B10</f>
        <v>1960851</v>
      </c>
      <c r="C7" s="224" t="s">
        <v>117</v>
      </c>
      <c r="D7" s="209">
        <v>1960851</v>
      </c>
    </row>
    <row r="8" ht="17.25" customHeight="1" spans="1:4">
      <c r="A8" s="225" t="s">
        <v>118</v>
      </c>
      <c r="B8" s="209">
        <v>1960851</v>
      </c>
      <c r="C8" s="224" t="s">
        <v>119</v>
      </c>
      <c r="D8" s="226">
        <v>1378872</v>
      </c>
    </row>
    <row r="9" ht="17.25" customHeight="1" spans="1:4">
      <c r="A9" s="225" t="s">
        <v>120</v>
      </c>
      <c r="B9" s="223"/>
      <c r="C9" s="227" t="s">
        <v>121</v>
      </c>
      <c r="D9" s="169"/>
    </row>
    <row r="10" ht="17.25" customHeight="1" spans="1:4">
      <c r="A10" s="225" t="s">
        <v>122</v>
      </c>
      <c r="B10" s="223"/>
      <c r="C10" s="227" t="s">
        <v>123</v>
      </c>
      <c r="D10" s="169"/>
    </row>
    <row r="11" ht="17.25" customHeight="1" spans="1:4">
      <c r="A11" s="225" t="s">
        <v>124</v>
      </c>
      <c r="B11" s="223">
        <f>B12+B13+B14</f>
        <v>0</v>
      </c>
      <c r="C11" s="227" t="s">
        <v>125</v>
      </c>
      <c r="D11" s="169"/>
    </row>
    <row r="12" ht="17.25" customHeight="1" spans="1:4">
      <c r="A12" s="225" t="s">
        <v>118</v>
      </c>
      <c r="B12" s="223"/>
      <c r="C12" s="227" t="s">
        <v>126</v>
      </c>
      <c r="D12" s="101"/>
    </row>
    <row r="13" ht="17.25" customHeight="1" spans="1:4">
      <c r="A13" s="228" t="s">
        <v>120</v>
      </c>
      <c r="B13" s="88"/>
      <c r="C13" s="227" t="s">
        <v>127</v>
      </c>
      <c r="D13" s="101"/>
    </row>
    <row r="14" ht="17.25" customHeight="1" spans="1:4">
      <c r="A14" s="228" t="s">
        <v>122</v>
      </c>
      <c r="B14" s="88"/>
      <c r="C14" s="227" t="s">
        <v>128</v>
      </c>
      <c r="D14" s="101"/>
    </row>
    <row r="15" ht="17.25" customHeight="1" spans="1:4">
      <c r="A15" s="225"/>
      <c r="B15" s="88"/>
      <c r="C15" s="227" t="s">
        <v>129</v>
      </c>
      <c r="D15" s="229">
        <v>364520</v>
      </c>
    </row>
    <row r="16" ht="17.25" customHeight="1" spans="1:4">
      <c r="A16" s="225"/>
      <c r="B16" s="223"/>
      <c r="C16" s="227" t="s">
        <v>130</v>
      </c>
      <c r="D16" s="229">
        <v>112301</v>
      </c>
    </row>
    <row r="17" ht="17.25" customHeight="1" spans="1:4">
      <c r="A17" s="225"/>
      <c r="B17" s="230"/>
      <c r="C17" s="227" t="s">
        <v>131</v>
      </c>
      <c r="D17" s="169"/>
    </row>
    <row r="18" ht="17.25" customHeight="1" spans="1:4">
      <c r="A18" s="228"/>
      <c r="B18" s="230"/>
      <c r="C18" s="224" t="s">
        <v>132</v>
      </c>
      <c r="D18" s="231"/>
    </row>
    <row r="19" ht="17.25" customHeight="1" spans="1:4">
      <c r="A19" s="228"/>
      <c r="B19" s="232"/>
      <c r="C19" s="224" t="s">
        <v>133</v>
      </c>
      <c r="D19" s="88"/>
    </row>
    <row r="20" ht="17.25" customHeight="1" spans="1:4">
      <c r="A20" s="233"/>
      <c r="B20" s="232"/>
      <c r="C20" s="224" t="s">
        <v>134</v>
      </c>
      <c r="D20" s="88"/>
    </row>
    <row r="21" ht="17.25" customHeight="1" spans="1:4">
      <c r="A21" s="233"/>
      <c r="B21" s="232"/>
      <c r="C21" s="224" t="s">
        <v>135</v>
      </c>
      <c r="D21" s="88"/>
    </row>
    <row r="22" ht="17.25" customHeight="1" spans="1:4">
      <c r="A22" s="233"/>
      <c r="B22" s="232"/>
      <c r="C22" s="224" t="s">
        <v>136</v>
      </c>
      <c r="D22" s="88"/>
    </row>
    <row r="23" ht="17.25" customHeight="1" spans="1:4">
      <c r="A23" s="233"/>
      <c r="B23" s="232"/>
      <c r="C23" s="224" t="s">
        <v>137</v>
      </c>
      <c r="D23" s="88"/>
    </row>
    <row r="24" ht="17.25" customHeight="1" spans="1:4">
      <c r="A24" s="233"/>
      <c r="B24" s="232"/>
      <c r="C24" s="224" t="s">
        <v>138</v>
      </c>
      <c r="D24" s="88"/>
    </row>
    <row r="25" ht="17.25" customHeight="1" spans="1:4">
      <c r="A25" s="233"/>
      <c r="B25" s="232"/>
      <c r="C25" s="224" t="s">
        <v>139</v>
      </c>
      <c r="D25" s="88"/>
    </row>
    <row r="26" ht="17.25" customHeight="1" spans="1:4">
      <c r="A26" s="233"/>
      <c r="B26" s="232"/>
      <c r="C26" s="224" t="s">
        <v>140</v>
      </c>
      <c r="D26" s="191">
        <v>105158</v>
      </c>
    </row>
    <row r="27" ht="17.25" customHeight="1" spans="1:4">
      <c r="A27" s="233"/>
      <c r="B27" s="232"/>
      <c r="C27" s="224" t="s">
        <v>141</v>
      </c>
      <c r="D27" s="88"/>
    </row>
    <row r="28" ht="17.25" customHeight="1" spans="1:4">
      <c r="A28" s="233"/>
      <c r="B28" s="232"/>
      <c r="C28" s="224" t="s">
        <v>142</v>
      </c>
      <c r="D28" s="88"/>
    </row>
    <row r="29" ht="17.25" customHeight="1" spans="1:4">
      <c r="A29" s="233"/>
      <c r="B29" s="232"/>
      <c r="C29" s="224" t="s">
        <v>143</v>
      </c>
      <c r="D29" s="88"/>
    </row>
    <row r="30" ht="17.25" customHeight="1" spans="1:4">
      <c r="A30" s="233"/>
      <c r="B30" s="232"/>
      <c r="C30" s="224" t="s">
        <v>144</v>
      </c>
      <c r="D30" s="88"/>
    </row>
    <row r="31" customHeight="1" spans="1:4">
      <c r="A31" s="234"/>
      <c r="B31" s="230"/>
      <c r="C31" s="228" t="s">
        <v>145</v>
      </c>
      <c r="D31" s="230"/>
    </row>
    <row r="32" ht="17.25" customHeight="1" spans="1:4">
      <c r="A32" s="235" t="s">
        <v>146</v>
      </c>
      <c r="B32" s="230">
        <f>B11+B7</f>
        <v>1960851</v>
      </c>
      <c r="C32" s="234" t="s">
        <v>49</v>
      </c>
      <c r="D32" s="230">
        <f>D31+D7</f>
        <v>1960851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6" right="0.393055555555556" top="0.511805555555556" bottom="0.511805555555556" header="0.314583333333333" footer="0.314583333333333"/>
  <pageSetup paperSize="9" scale="81" orientation="landscape" horizontalDpi="600" verticalDpi="60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showZeros="0" zoomScaleSheetLayoutView="60" workbookViewId="0">
      <selection activeCell="C24" sqref="C24"/>
    </sheetView>
  </sheetViews>
  <sheetFormatPr defaultColWidth="8.87962962962963" defaultRowHeight="14.25" customHeight="1" outlineLevelCol="6"/>
  <cols>
    <col min="1" max="1" width="20.1296296296296" style="141" customWidth="1"/>
    <col min="2" max="2" width="44" style="141" customWidth="1"/>
    <col min="3" max="3" width="24.287037037037" style="37" customWidth="1"/>
    <col min="4" max="4" width="16.5740740740741" style="37" customWidth="1"/>
    <col min="5" max="7" width="24.287037037037" style="37" customWidth="1"/>
    <col min="8" max="8" width="9.12962962962963" style="37" customWidth="1"/>
    <col min="9" max="16384" width="9.12962962962963" style="37"/>
  </cols>
  <sheetData>
    <row r="1" ht="12" customHeight="1" spans="4:7">
      <c r="D1" s="211"/>
      <c r="F1" s="78"/>
      <c r="G1" s="78" t="s">
        <v>147</v>
      </c>
    </row>
    <row r="2" ht="39" customHeight="1" spans="1:7">
      <c r="A2" s="146" t="s">
        <v>148</v>
      </c>
      <c r="B2" s="146"/>
      <c r="C2" s="146"/>
      <c r="D2" s="146"/>
      <c r="E2" s="147"/>
      <c r="F2" s="147"/>
      <c r="G2" s="147"/>
    </row>
    <row r="3" ht="18" customHeight="1" spans="1:7">
      <c r="A3" s="9" t="s">
        <v>2</v>
      </c>
      <c r="F3" s="144"/>
      <c r="G3" s="144" t="s">
        <v>3</v>
      </c>
    </row>
    <row r="4" ht="20.25" customHeight="1" spans="1:7">
      <c r="A4" s="189" t="s">
        <v>149</v>
      </c>
      <c r="B4" s="189"/>
      <c r="C4" s="99" t="s">
        <v>55</v>
      </c>
      <c r="D4" s="99" t="s">
        <v>74</v>
      </c>
      <c r="E4" s="99"/>
      <c r="F4" s="99"/>
      <c r="G4" s="99" t="s">
        <v>75</v>
      </c>
    </row>
    <row r="5" ht="20.25" customHeight="1" spans="1:7">
      <c r="A5" s="151" t="s">
        <v>72</v>
      </c>
      <c r="B5" s="151" t="s">
        <v>73</v>
      </c>
      <c r="C5" s="99"/>
      <c r="D5" s="99" t="s">
        <v>57</v>
      </c>
      <c r="E5" s="99" t="s">
        <v>150</v>
      </c>
      <c r="F5" s="99" t="s">
        <v>151</v>
      </c>
      <c r="G5" s="99"/>
    </row>
    <row r="6" ht="13.5" customHeight="1" spans="1:7">
      <c r="A6" s="151" t="s">
        <v>152</v>
      </c>
      <c r="B6" s="151" t="s">
        <v>153</v>
      </c>
      <c r="C6" s="151" t="s">
        <v>154</v>
      </c>
      <c r="D6" s="151" t="s">
        <v>155</v>
      </c>
      <c r="E6" s="151" t="s">
        <v>156</v>
      </c>
      <c r="F6" s="151" t="s">
        <v>157</v>
      </c>
      <c r="G6" s="151" t="s">
        <v>158</v>
      </c>
    </row>
    <row r="7" ht="18" customHeight="1" spans="1:7">
      <c r="A7" s="212" t="s">
        <v>82</v>
      </c>
      <c r="B7" s="212" t="s">
        <v>83</v>
      </c>
      <c r="C7" s="213">
        <v>1378872</v>
      </c>
      <c r="D7" s="213">
        <v>1072872</v>
      </c>
      <c r="E7" s="213">
        <v>964352</v>
      </c>
      <c r="F7" s="213">
        <v>108520</v>
      </c>
      <c r="G7" s="213">
        <v>306000</v>
      </c>
    </row>
    <row r="8" ht="18" customHeight="1" spans="1:7">
      <c r="A8" s="212" t="s">
        <v>84</v>
      </c>
      <c r="B8" s="212" t="s">
        <v>85</v>
      </c>
      <c r="C8" s="213">
        <v>1378872</v>
      </c>
      <c r="D8" s="213">
        <v>1072872</v>
      </c>
      <c r="E8" s="213">
        <v>964352</v>
      </c>
      <c r="F8" s="213">
        <v>108520</v>
      </c>
      <c r="G8" s="213">
        <v>306000</v>
      </c>
    </row>
    <row r="9" ht="18" customHeight="1" spans="1:7">
      <c r="A9" s="212" t="s">
        <v>86</v>
      </c>
      <c r="B9" s="212" t="s">
        <v>87</v>
      </c>
      <c r="C9" s="213">
        <v>1378872</v>
      </c>
      <c r="D9" s="213">
        <v>1072872</v>
      </c>
      <c r="E9" s="213">
        <v>964352</v>
      </c>
      <c r="F9" s="213">
        <v>108520</v>
      </c>
      <c r="G9" s="213">
        <v>306000</v>
      </c>
    </row>
    <row r="10" ht="18" customHeight="1" spans="1:7">
      <c r="A10" s="212" t="s">
        <v>88</v>
      </c>
      <c r="B10" s="212" t="s">
        <v>89</v>
      </c>
      <c r="C10" s="213">
        <v>364520</v>
      </c>
      <c r="D10" s="213">
        <v>364520</v>
      </c>
      <c r="E10" s="213">
        <v>364520</v>
      </c>
      <c r="F10" s="213"/>
      <c r="G10" s="213"/>
    </row>
    <row r="11" ht="18" customHeight="1" spans="1:7">
      <c r="A11" s="212" t="s">
        <v>90</v>
      </c>
      <c r="B11" s="212" t="s">
        <v>91</v>
      </c>
      <c r="C11" s="213">
        <v>364520</v>
      </c>
      <c r="D11" s="213">
        <v>364520</v>
      </c>
      <c r="E11" s="213">
        <v>364520</v>
      </c>
      <c r="F11" s="213"/>
      <c r="G11" s="213"/>
    </row>
    <row r="12" ht="18" customHeight="1" spans="1:7">
      <c r="A12" s="212" t="s">
        <v>92</v>
      </c>
      <c r="B12" s="212" t="s">
        <v>93</v>
      </c>
      <c r="C12" s="213">
        <v>235320</v>
      </c>
      <c r="D12" s="213">
        <v>235320</v>
      </c>
      <c r="E12" s="213">
        <v>235320</v>
      </c>
      <c r="F12" s="213"/>
      <c r="G12" s="213"/>
    </row>
    <row r="13" ht="18" customHeight="1" spans="1:7">
      <c r="A13" s="212" t="s">
        <v>94</v>
      </c>
      <c r="B13" s="212" t="s">
        <v>95</v>
      </c>
      <c r="C13" s="213">
        <v>129200</v>
      </c>
      <c r="D13" s="213">
        <v>129200</v>
      </c>
      <c r="E13" s="213">
        <v>129200</v>
      </c>
      <c r="F13" s="213"/>
      <c r="G13" s="213"/>
    </row>
    <row r="14" ht="18" customHeight="1" spans="1:7">
      <c r="A14" s="212" t="s">
        <v>96</v>
      </c>
      <c r="B14" s="212" t="s">
        <v>97</v>
      </c>
      <c r="C14" s="213">
        <v>112301</v>
      </c>
      <c r="D14" s="213">
        <v>112301</v>
      </c>
      <c r="E14" s="213">
        <v>112301</v>
      </c>
      <c r="F14" s="213"/>
      <c r="G14" s="213"/>
    </row>
    <row r="15" ht="18" customHeight="1" spans="1:7">
      <c r="A15" s="212" t="s">
        <v>98</v>
      </c>
      <c r="B15" s="212" t="s">
        <v>99</v>
      </c>
      <c r="C15" s="213">
        <v>112301</v>
      </c>
      <c r="D15" s="213">
        <v>112301</v>
      </c>
      <c r="E15" s="213">
        <v>112301</v>
      </c>
      <c r="F15" s="213"/>
      <c r="G15" s="213"/>
    </row>
    <row r="16" ht="18" customHeight="1" spans="1:7">
      <c r="A16" s="212" t="s">
        <v>100</v>
      </c>
      <c r="B16" s="212" t="s">
        <v>101</v>
      </c>
      <c r="C16" s="213">
        <v>45551</v>
      </c>
      <c r="D16" s="213">
        <v>45551</v>
      </c>
      <c r="E16" s="213">
        <v>45551</v>
      </c>
      <c r="F16" s="213"/>
      <c r="G16" s="213"/>
    </row>
    <row r="17" ht="18" customHeight="1" spans="1:7">
      <c r="A17" s="212" t="s">
        <v>102</v>
      </c>
      <c r="B17" s="212" t="s">
        <v>103</v>
      </c>
      <c r="C17" s="213">
        <v>58290</v>
      </c>
      <c r="D17" s="213">
        <v>58290</v>
      </c>
      <c r="E17" s="213">
        <v>58290</v>
      </c>
      <c r="F17" s="213"/>
      <c r="G17" s="213"/>
    </row>
    <row r="18" ht="18" customHeight="1" spans="1:7">
      <c r="A18" s="212" t="s">
        <v>104</v>
      </c>
      <c r="B18" s="212" t="s">
        <v>105</v>
      </c>
      <c r="C18" s="213">
        <v>8460</v>
      </c>
      <c r="D18" s="213">
        <v>8460</v>
      </c>
      <c r="E18" s="213">
        <v>8460</v>
      </c>
      <c r="F18" s="213"/>
      <c r="G18" s="213"/>
    </row>
    <row r="19" ht="18" customHeight="1" spans="1:7">
      <c r="A19" s="212" t="s">
        <v>106</v>
      </c>
      <c r="B19" s="212" t="s">
        <v>107</v>
      </c>
      <c r="C19" s="213">
        <v>105158</v>
      </c>
      <c r="D19" s="213">
        <v>105158</v>
      </c>
      <c r="E19" s="213">
        <v>105158</v>
      </c>
      <c r="F19" s="213"/>
      <c r="G19" s="213"/>
    </row>
    <row r="20" ht="18" customHeight="1" spans="1:7">
      <c r="A20" s="212" t="s">
        <v>108</v>
      </c>
      <c r="B20" s="212" t="s">
        <v>109</v>
      </c>
      <c r="C20" s="213">
        <v>105158</v>
      </c>
      <c r="D20" s="213">
        <v>105158</v>
      </c>
      <c r="E20" s="213">
        <v>105158</v>
      </c>
      <c r="F20" s="213"/>
      <c r="G20" s="213"/>
    </row>
    <row r="21" ht="18" customHeight="1" spans="1:7">
      <c r="A21" s="212">
        <v>2210201</v>
      </c>
      <c r="B21" s="212" t="s">
        <v>111</v>
      </c>
      <c r="C21" s="213">
        <v>105158</v>
      </c>
      <c r="D21" s="213">
        <v>105158</v>
      </c>
      <c r="E21" s="213">
        <v>105158</v>
      </c>
      <c r="F21" s="213"/>
      <c r="G21" s="213"/>
    </row>
    <row r="22" ht="18" customHeight="1" spans="1:7">
      <c r="A22" s="214" t="s">
        <v>112</v>
      </c>
      <c r="B22" s="215"/>
      <c r="C22" s="186">
        <v>1960851</v>
      </c>
      <c r="D22" s="213">
        <v>1654851</v>
      </c>
      <c r="E22" s="186">
        <v>1546331</v>
      </c>
      <c r="F22" s="186">
        <v>108520</v>
      </c>
      <c r="G22" s="186">
        <v>306000</v>
      </c>
    </row>
    <row r="24" customHeight="1" spans="4:4">
      <c r="D24" s="216"/>
    </row>
  </sheetData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93055555555556" right="0.393055555555556" top="0.511805555555556" bottom="0.511805555555556" header="0.314583333333333" footer="0.314583333333333"/>
  <pageSetup paperSize="9" scale="79" orientation="landscape" horizontalDpi="600" verticalDpi="600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showZeros="0" zoomScaleSheetLayoutView="60" workbookViewId="0">
      <selection activeCell="B11" sqref="B11"/>
    </sheetView>
  </sheetViews>
  <sheetFormatPr defaultColWidth="8.87962962962963" defaultRowHeight="15.6" outlineLevelRow="7" outlineLevelCol="5"/>
  <cols>
    <col min="1" max="1" width="29.4259259259259" style="200" customWidth="1"/>
    <col min="2" max="2" width="27.4259259259259" style="200" customWidth="1"/>
    <col min="3" max="3" width="17.287037037037" style="201" customWidth="1"/>
    <col min="4" max="5" width="26.287037037037" style="202" customWidth="1"/>
    <col min="6" max="6" width="18.712962962963" style="202" customWidth="1"/>
    <col min="7" max="7" width="9.12962962962963" style="37" customWidth="1"/>
    <col min="8" max="16384" width="9.12962962962963" style="37"/>
  </cols>
  <sheetData>
    <row r="1" ht="12" customHeight="1" spans="1:6">
      <c r="A1" s="203"/>
      <c r="B1" s="203"/>
      <c r="C1" s="36"/>
      <c r="D1" s="37"/>
      <c r="E1" s="37"/>
      <c r="F1" s="204" t="s">
        <v>159</v>
      </c>
    </row>
    <row r="2" ht="25.5" customHeight="1" spans="1:6">
      <c r="A2" s="205" t="s">
        <v>160</v>
      </c>
      <c r="B2" s="205"/>
      <c r="C2" s="205"/>
      <c r="D2" s="205"/>
      <c r="E2" s="206"/>
      <c r="F2" s="206"/>
    </row>
    <row r="3" ht="15.75" customHeight="1" spans="1:6">
      <c r="A3" s="9" t="s">
        <v>2</v>
      </c>
      <c r="B3" s="203"/>
      <c r="C3" s="36"/>
      <c r="D3" s="37"/>
      <c r="E3" s="37"/>
      <c r="F3" s="204" t="s">
        <v>161</v>
      </c>
    </row>
    <row r="4" s="199" customFormat="1" ht="19.5" customHeight="1" spans="1:6">
      <c r="A4" s="40" t="s">
        <v>162</v>
      </c>
      <c r="B4" s="39" t="s">
        <v>163</v>
      </c>
      <c r="C4" s="46" t="s">
        <v>164</v>
      </c>
      <c r="D4" s="47"/>
      <c r="E4" s="48"/>
      <c r="F4" s="39" t="s">
        <v>165</v>
      </c>
    </row>
    <row r="5" s="199" customFormat="1" ht="19.5" customHeight="1" spans="1:6">
      <c r="A5" s="123"/>
      <c r="B5" s="41"/>
      <c r="C5" s="42" t="s">
        <v>57</v>
      </c>
      <c r="D5" s="42" t="s">
        <v>166</v>
      </c>
      <c r="E5" s="42" t="s">
        <v>167</v>
      </c>
      <c r="F5" s="41"/>
    </row>
    <row r="6" s="199" customFormat="1" ht="18.75" customHeight="1" spans="1:6">
      <c r="A6" s="207">
        <v>1</v>
      </c>
      <c r="B6" s="207">
        <v>2</v>
      </c>
      <c r="C6" s="208">
        <v>3</v>
      </c>
      <c r="D6" s="207">
        <v>4</v>
      </c>
      <c r="E6" s="207">
        <v>5</v>
      </c>
      <c r="F6" s="207">
        <v>6</v>
      </c>
    </row>
    <row r="7" ht="18.75" customHeight="1" spans="1:6">
      <c r="A7" s="209">
        <v>2000</v>
      </c>
      <c r="B7" s="24"/>
      <c r="C7" s="210">
        <f>D7+E7</f>
        <v>0</v>
      </c>
      <c r="D7" s="24"/>
      <c r="E7" s="24"/>
      <c r="F7" s="209">
        <v>2000</v>
      </c>
    </row>
    <row r="8" ht="13.2" spans="1:1">
      <c r="A8" s="203" t="str">
        <f>IF(A7=0,"说明：本表无数据，故公开空表。","")</f>
        <v/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6" right="0.393055555555556" top="0.511805555555556" bottom="0.511805555555556" header="0.314583333333333" footer="0.314583333333333"/>
  <pageSetup paperSize="9" scale="99" orientation="landscape" horizontalDpi="600" verticalDpi="600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7"/>
  <sheetViews>
    <sheetView showZeros="0" zoomScaleSheetLayoutView="60" topLeftCell="D1" workbookViewId="0">
      <selection activeCell="M8" sqref="M8:M27"/>
    </sheetView>
  </sheetViews>
  <sheetFormatPr defaultColWidth="8.87962962962963" defaultRowHeight="14.25" customHeight="1"/>
  <cols>
    <col min="1" max="1" width="21" style="141" customWidth="1"/>
    <col min="2" max="2" width="21.5555555555556" style="141" customWidth="1"/>
    <col min="3" max="3" width="26.3333333333333" style="141" customWidth="1"/>
    <col min="4" max="4" width="15.1296296296296" style="141"/>
    <col min="5" max="5" width="24.8888888888889" style="141" customWidth="1"/>
    <col min="6" max="6" width="12.7777777777778" style="141" customWidth="1"/>
    <col min="7" max="7" width="14.287037037037" style="141" customWidth="1"/>
    <col min="8" max="9" width="12.1296296296296" style="36" customWidth="1"/>
    <col min="10" max="10" width="14.5740740740741" style="36" customWidth="1"/>
    <col min="11" max="24" width="12.1296296296296" style="36" customWidth="1"/>
    <col min="25" max="25" width="9.12962962962963" style="37" customWidth="1"/>
    <col min="26" max="16384" width="9.12962962962963" style="37"/>
  </cols>
  <sheetData>
    <row r="1" ht="39" customHeight="1" spans="1:24">
      <c r="A1" s="146" t="s">
        <v>168</v>
      </c>
      <c r="B1" s="146"/>
      <c r="C1" s="146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</row>
    <row r="2" ht="18" customHeight="1" spans="1:24">
      <c r="A2" s="9" t="s">
        <v>2</v>
      </c>
      <c r="H2" s="37"/>
      <c r="I2" s="37"/>
      <c r="J2" s="37"/>
      <c r="K2" s="37"/>
      <c r="L2" s="37"/>
      <c r="M2" s="37"/>
      <c r="N2" s="37"/>
      <c r="O2" s="37"/>
      <c r="P2" s="37"/>
      <c r="Q2" s="37"/>
      <c r="X2" s="82" t="s">
        <v>3</v>
      </c>
    </row>
    <row r="3" ht="14.4" spans="1:24">
      <c r="A3" s="189" t="s">
        <v>169</v>
      </c>
      <c r="B3" s="189" t="s">
        <v>170</v>
      </c>
      <c r="C3" s="189" t="s">
        <v>171</v>
      </c>
      <c r="D3" s="189" t="s">
        <v>172</v>
      </c>
      <c r="E3" s="189" t="s">
        <v>173</v>
      </c>
      <c r="F3" s="189" t="s">
        <v>174</v>
      </c>
      <c r="G3" s="189" t="s">
        <v>175</v>
      </c>
      <c r="H3" s="98" t="s">
        <v>176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</row>
    <row r="4" ht="14.4" spans="1:24">
      <c r="A4" s="189"/>
      <c r="B4" s="189"/>
      <c r="C4" s="189"/>
      <c r="D4" s="189"/>
      <c r="E4" s="189"/>
      <c r="F4" s="189"/>
      <c r="G4" s="189"/>
      <c r="H4" s="98" t="s">
        <v>177</v>
      </c>
      <c r="I4" s="98" t="s">
        <v>178</v>
      </c>
      <c r="J4" s="98"/>
      <c r="K4" s="98"/>
      <c r="L4" s="98"/>
      <c r="M4" s="98"/>
      <c r="N4" s="98"/>
      <c r="O4" s="99" t="s">
        <v>179</v>
      </c>
      <c r="P4" s="99"/>
      <c r="Q4" s="99"/>
      <c r="R4" s="98" t="s">
        <v>61</v>
      </c>
      <c r="S4" s="98" t="s">
        <v>62</v>
      </c>
      <c r="T4" s="98"/>
      <c r="U4" s="98"/>
      <c r="V4" s="98"/>
      <c r="W4" s="98"/>
      <c r="X4" s="98"/>
    </row>
    <row r="5" ht="13.5" customHeight="1" spans="1:24">
      <c r="A5" s="189"/>
      <c r="B5" s="189"/>
      <c r="C5" s="189"/>
      <c r="D5" s="189"/>
      <c r="E5" s="189"/>
      <c r="F5" s="189"/>
      <c r="G5" s="189"/>
      <c r="H5" s="98"/>
      <c r="I5" s="98" t="s">
        <v>180</v>
      </c>
      <c r="J5" s="98"/>
      <c r="K5" s="98" t="s">
        <v>181</v>
      </c>
      <c r="L5" s="98" t="s">
        <v>182</v>
      </c>
      <c r="M5" s="98" t="s">
        <v>183</v>
      </c>
      <c r="N5" s="98" t="s">
        <v>184</v>
      </c>
      <c r="O5" s="195" t="s">
        <v>58</v>
      </c>
      <c r="P5" s="195" t="s">
        <v>59</v>
      </c>
      <c r="Q5" s="195" t="s">
        <v>60</v>
      </c>
      <c r="R5" s="98"/>
      <c r="S5" s="98" t="s">
        <v>57</v>
      </c>
      <c r="T5" s="98" t="s">
        <v>63</v>
      </c>
      <c r="U5" s="98" t="s">
        <v>64</v>
      </c>
      <c r="V5" s="98" t="s">
        <v>65</v>
      </c>
      <c r="W5" s="98" t="s">
        <v>66</v>
      </c>
      <c r="X5" s="98" t="s">
        <v>67</v>
      </c>
    </row>
    <row r="6" ht="28.8" spans="1:24">
      <c r="A6" s="189"/>
      <c r="B6" s="189"/>
      <c r="C6" s="189"/>
      <c r="D6" s="189"/>
      <c r="E6" s="189"/>
      <c r="F6" s="189"/>
      <c r="G6" s="189"/>
      <c r="H6" s="98"/>
      <c r="I6" s="98" t="s">
        <v>57</v>
      </c>
      <c r="J6" s="98" t="s">
        <v>185</v>
      </c>
      <c r="K6" s="98"/>
      <c r="L6" s="98"/>
      <c r="M6" s="98"/>
      <c r="N6" s="98"/>
      <c r="O6" s="196"/>
      <c r="P6" s="196"/>
      <c r="Q6" s="196"/>
      <c r="R6" s="98"/>
      <c r="S6" s="98"/>
      <c r="T6" s="98"/>
      <c r="U6" s="98"/>
      <c r="V6" s="98"/>
      <c r="W6" s="98"/>
      <c r="X6" s="98"/>
    </row>
    <row r="7" ht="13.5" customHeight="1" spans="1:24">
      <c r="A7" s="151" t="s">
        <v>152</v>
      </c>
      <c r="B7" s="151" t="s">
        <v>153</v>
      </c>
      <c r="C7" s="151" t="s">
        <v>154</v>
      </c>
      <c r="D7" s="151" t="s">
        <v>155</v>
      </c>
      <c r="E7" s="151" t="s">
        <v>156</v>
      </c>
      <c r="F7" s="151" t="s">
        <v>157</v>
      </c>
      <c r="G7" s="151" t="s">
        <v>158</v>
      </c>
      <c r="H7" s="151" t="s">
        <v>186</v>
      </c>
      <c r="I7" s="151" t="s">
        <v>187</v>
      </c>
      <c r="J7" s="151" t="s">
        <v>188</v>
      </c>
      <c r="K7" s="151" t="s">
        <v>189</v>
      </c>
      <c r="L7" s="151" t="s">
        <v>190</v>
      </c>
      <c r="M7" s="151" t="s">
        <v>191</v>
      </c>
      <c r="N7" s="151" t="s">
        <v>192</v>
      </c>
      <c r="O7" s="151" t="s">
        <v>193</v>
      </c>
      <c r="P7" s="151" t="s">
        <v>194</v>
      </c>
      <c r="Q7" s="151" t="s">
        <v>195</v>
      </c>
      <c r="R7" s="151" t="s">
        <v>196</v>
      </c>
      <c r="S7" s="151" t="s">
        <v>197</v>
      </c>
      <c r="T7" s="151" t="s">
        <v>198</v>
      </c>
      <c r="U7" s="151" t="s">
        <v>199</v>
      </c>
      <c r="V7" s="151" t="s">
        <v>200</v>
      </c>
      <c r="W7" s="151" t="s">
        <v>201</v>
      </c>
      <c r="X7" s="151" t="s">
        <v>202</v>
      </c>
    </row>
    <row r="8" ht="18" customHeight="1" spans="1:24">
      <c r="A8" s="190" t="s">
        <v>203</v>
      </c>
      <c r="B8" s="190" t="s">
        <v>204</v>
      </c>
      <c r="C8" s="190" t="s">
        <v>205</v>
      </c>
      <c r="D8" s="190" t="s">
        <v>86</v>
      </c>
      <c r="E8" s="190" t="s">
        <v>206</v>
      </c>
      <c r="F8" s="190" t="s">
        <v>207</v>
      </c>
      <c r="G8" s="190" t="s">
        <v>208</v>
      </c>
      <c r="H8" s="191">
        <v>317976</v>
      </c>
      <c r="I8" s="191">
        <v>317976</v>
      </c>
      <c r="J8" s="197"/>
      <c r="K8" s="197"/>
      <c r="L8" s="197"/>
      <c r="M8" s="191">
        <v>317976</v>
      </c>
      <c r="N8" s="197"/>
      <c r="O8" s="197"/>
      <c r="P8" s="197"/>
      <c r="Q8" s="197"/>
      <c r="R8" s="197"/>
      <c r="S8" s="197">
        <f>T8+U8+V8+W8+X8</f>
        <v>0</v>
      </c>
      <c r="T8" s="197">
        <f>SUM(T321)</f>
        <v>0</v>
      </c>
      <c r="U8" s="197"/>
      <c r="V8" s="197"/>
      <c r="W8" s="197"/>
      <c r="X8" s="197"/>
    </row>
    <row r="9" ht="18" customHeight="1" spans="1:24">
      <c r="A9" s="190" t="s">
        <v>203</v>
      </c>
      <c r="B9" s="190" t="s">
        <v>209</v>
      </c>
      <c r="C9" s="190" t="s">
        <v>210</v>
      </c>
      <c r="D9" s="190" t="s">
        <v>86</v>
      </c>
      <c r="E9" s="190" t="s">
        <v>206</v>
      </c>
      <c r="F9" s="190" t="s">
        <v>211</v>
      </c>
      <c r="G9" s="190" t="s">
        <v>212</v>
      </c>
      <c r="H9" s="191">
        <v>67200</v>
      </c>
      <c r="I9" s="191">
        <v>67200</v>
      </c>
      <c r="J9" s="197"/>
      <c r="K9" s="198"/>
      <c r="L9" s="198"/>
      <c r="M9" s="191">
        <v>67200</v>
      </c>
      <c r="N9" s="198"/>
      <c r="O9" s="198"/>
      <c r="P9" s="198"/>
      <c r="Q9" s="198"/>
      <c r="R9" s="198"/>
      <c r="S9" s="197">
        <f t="shared" ref="S9:S38" si="0">T9+U9+V9+W9+X9</f>
        <v>0</v>
      </c>
      <c r="T9" s="198"/>
      <c r="U9" s="198"/>
      <c r="V9" s="198"/>
      <c r="W9" s="198"/>
      <c r="X9" s="198"/>
    </row>
    <row r="10" ht="18" customHeight="1" spans="1:24">
      <c r="A10" s="190" t="s">
        <v>203</v>
      </c>
      <c r="B10" s="190" t="s">
        <v>213</v>
      </c>
      <c r="C10" s="190" t="s">
        <v>214</v>
      </c>
      <c r="D10" s="190" t="s">
        <v>86</v>
      </c>
      <c r="E10" s="190" t="s">
        <v>206</v>
      </c>
      <c r="F10" s="190" t="s">
        <v>215</v>
      </c>
      <c r="G10" s="190" t="s">
        <v>216</v>
      </c>
      <c r="H10" s="191">
        <v>137640</v>
      </c>
      <c r="I10" s="191">
        <v>137640</v>
      </c>
      <c r="J10" s="197"/>
      <c r="K10" s="198"/>
      <c r="L10" s="198"/>
      <c r="M10" s="191">
        <v>137640</v>
      </c>
      <c r="N10" s="198"/>
      <c r="O10" s="198"/>
      <c r="P10" s="198"/>
      <c r="Q10" s="198"/>
      <c r="R10" s="198"/>
      <c r="S10" s="197">
        <f t="shared" si="0"/>
        <v>0</v>
      </c>
      <c r="T10" s="198"/>
      <c r="U10" s="198"/>
      <c r="V10" s="198"/>
      <c r="W10" s="198"/>
      <c r="X10" s="198"/>
    </row>
    <row r="11" ht="18" customHeight="1" spans="1:24">
      <c r="A11" s="190" t="s">
        <v>203</v>
      </c>
      <c r="B11" s="190" t="s">
        <v>217</v>
      </c>
      <c r="C11" s="190" t="s">
        <v>218</v>
      </c>
      <c r="D11" s="190" t="s">
        <v>86</v>
      </c>
      <c r="E11" s="190" t="s">
        <v>206</v>
      </c>
      <c r="F11" s="190" t="s">
        <v>215</v>
      </c>
      <c r="G11" s="190" t="s">
        <v>216</v>
      </c>
      <c r="H11" s="191">
        <v>26498</v>
      </c>
      <c r="I11" s="191">
        <v>26498</v>
      </c>
      <c r="J11" s="197"/>
      <c r="K11" s="198"/>
      <c r="L11" s="198"/>
      <c r="M11" s="191">
        <v>26498</v>
      </c>
      <c r="N11" s="198"/>
      <c r="O11" s="198"/>
      <c r="P11" s="198"/>
      <c r="Q11" s="198"/>
      <c r="R11" s="198"/>
      <c r="S11" s="197">
        <f t="shared" si="0"/>
        <v>0</v>
      </c>
      <c r="T11" s="198"/>
      <c r="U11" s="198"/>
      <c r="V11" s="198"/>
      <c r="W11" s="198"/>
      <c r="X11" s="198"/>
    </row>
    <row r="12" ht="18" customHeight="1" spans="1:24">
      <c r="A12" s="190" t="s">
        <v>203</v>
      </c>
      <c r="B12" s="190" t="s">
        <v>219</v>
      </c>
      <c r="C12" s="190" t="s">
        <v>220</v>
      </c>
      <c r="D12" s="190" t="s">
        <v>86</v>
      </c>
      <c r="E12" s="190" t="s">
        <v>206</v>
      </c>
      <c r="F12" s="190" t="s">
        <v>215</v>
      </c>
      <c r="G12" s="190" t="s">
        <v>216</v>
      </c>
      <c r="H12" s="191">
        <v>68820</v>
      </c>
      <c r="I12" s="191">
        <v>68820</v>
      </c>
      <c r="J12" s="197"/>
      <c r="K12" s="198"/>
      <c r="L12" s="198"/>
      <c r="M12" s="191">
        <v>68820</v>
      </c>
      <c r="N12" s="198"/>
      <c r="O12" s="198"/>
      <c r="P12" s="198"/>
      <c r="Q12" s="198"/>
      <c r="R12" s="198"/>
      <c r="S12" s="197">
        <f t="shared" si="0"/>
        <v>0</v>
      </c>
      <c r="T12" s="198"/>
      <c r="U12" s="198"/>
      <c r="V12" s="198"/>
      <c r="W12" s="198"/>
      <c r="X12" s="198"/>
    </row>
    <row r="13" ht="18" customHeight="1" spans="1:24">
      <c r="A13" s="190" t="s">
        <v>203</v>
      </c>
      <c r="B13" s="190" t="s">
        <v>221</v>
      </c>
      <c r="C13" s="190" t="s">
        <v>222</v>
      </c>
      <c r="D13" s="190" t="s">
        <v>86</v>
      </c>
      <c r="E13" s="190" t="s">
        <v>206</v>
      </c>
      <c r="F13" s="190" t="s">
        <v>223</v>
      </c>
      <c r="G13" s="190" t="s">
        <v>224</v>
      </c>
      <c r="H13" s="191">
        <v>409380</v>
      </c>
      <c r="I13" s="191">
        <v>409380</v>
      </c>
      <c r="J13" s="197"/>
      <c r="K13" s="198"/>
      <c r="L13" s="198"/>
      <c r="M13" s="191">
        <v>409380</v>
      </c>
      <c r="N13" s="198"/>
      <c r="O13" s="198"/>
      <c r="P13" s="198"/>
      <c r="Q13" s="198"/>
      <c r="R13" s="198"/>
      <c r="S13" s="197">
        <f t="shared" si="0"/>
        <v>0</v>
      </c>
      <c r="T13" s="198"/>
      <c r="U13" s="198"/>
      <c r="V13" s="198"/>
      <c r="W13" s="198"/>
      <c r="X13" s="198"/>
    </row>
    <row r="14" ht="18" customHeight="1" spans="1:24">
      <c r="A14" s="190" t="s">
        <v>203</v>
      </c>
      <c r="B14" s="190" t="s">
        <v>225</v>
      </c>
      <c r="C14" s="190" t="s">
        <v>226</v>
      </c>
      <c r="D14" s="190" t="s">
        <v>94</v>
      </c>
      <c r="E14" s="190" t="s">
        <v>227</v>
      </c>
      <c r="F14" s="190" t="s">
        <v>228</v>
      </c>
      <c r="G14" s="190" t="s">
        <v>226</v>
      </c>
      <c r="H14" s="191">
        <v>129200</v>
      </c>
      <c r="I14" s="191">
        <v>129200</v>
      </c>
      <c r="J14" s="197"/>
      <c r="K14" s="198"/>
      <c r="L14" s="198"/>
      <c r="M14" s="191">
        <v>129200</v>
      </c>
      <c r="N14" s="198"/>
      <c r="O14" s="198"/>
      <c r="P14" s="198"/>
      <c r="Q14" s="198"/>
      <c r="R14" s="198"/>
      <c r="S14" s="197">
        <f t="shared" si="0"/>
        <v>0</v>
      </c>
      <c r="T14" s="198"/>
      <c r="U14" s="198"/>
      <c r="V14" s="198"/>
      <c r="W14" s="198"/>
      <c r="X14" s="198"/>
    </row>
    <row r="15" ht="18" customHeight="1" spans="1:24">
      <c r="A15" s="190" t="s">
        <v>203</v>
      </c>
      <c r="B15" s="190" t="s">
        <v>229</v>
      </c>
      <c r="C15" s="190" t="s">
        <v>230</v>
      </c>
      <c r="D15" s="190" t="s">
        <v>100</v>
      </c>
      <c r="E15" s="190" t="s">
        <v>231</v>
      </c>
      <c r="F15" s="190" t="s">
        <v>232</v>
      </c>
      <c r="G15" s="190" t="s">
        <v>233</v>
      </c>
      <c r="H15" s="191">
        <v>45551</v>
      </c>
      <c r="I15" s="191">
        <v>45551</v>
      </c>
      <c r="J15" s="198"/>
      <c r="K15" s="198"/>
      <c r="L15" s="198"/>
      <c r="M15" s="191">
        <v>45551</v>
      </c>
      <c r="N15" s="198"/>
      <c r="O15" s="198"/>
      <c r="P15" s="198"/>
      <c r="Q15" s="198"/>
      <c r="R15" s="198"/>
      <c r="S15" s="197">
        <f t="shared" si="0"/>
        <v>0</v>
      </c>
      <c r="T15" s="198"/>
      <c r="U15" s="198"/>
      <c r="V15" s="198"/>
      <c r="W15" s="198"/>
      <c r="X15" s="198"/>
    </row>
    <row r="16" ht="18" customHeight="1" spans="1:24">
      <c r="A16" s="190" t="s">
        <v>203</v>
      </c>
      <c r="B16" s="190" t="s">
        <v>229</v>
      </c>
      <c r="C16" s="190" t="s">
        <v>230</v>
      </c>
      <c r="D16" s="190" t="s">
        <v>102</v>
      </c>
      <c r="E16" s="190" t="s">
        <v>234</v>
      </c>
      <c r="F16" s="190" t="s">
        <v>235</v>
      </c>
      <c r="G16" s="190" t="s">
        <v>236</v>
      </c>
      <c r="H16" s="191">
        <v>58290</v>
      </c>
      <c r="I16" s="191">
        <v>58290</v>
      </c>
      <c r="J16" s="198"/>
      <c r="K16" s="198"/>
      <c r="L16" s="198"/>
      <c r="M16" s="191">
        <v>58290</v>
      </c>
      <c r="N16" s="198"/>
      <c r="O16" s="198"/>
      <c r="P16" s="198"/>
      <c r="Q16" s="198"/>
      <c r="R16" s="198"/>
      <c r="S16" s="197">
        <f t="shared" si="0"/>
        <v>0</v>
      </c>
      <c r="T16" s="198"/>
      <c r="U16" s="198"/>
      <c r="V16" s="198"/>
      <c r="W16" s="198"/>
      <c r="X16" s="198"/>
    </row>
    <row r="17" ht="18" customHeight="1" spans="1:24">
      <c r="A17" s="190" t="s">
        <v>203</v>
      </c>
      <c r="B17" s="190" t="s">
        <v>229</v>
      </c>
      <c r="C17" s="190" t="s">
        <v>230</v>
      </c>
      <c r="D17" s="190" t="s">
        <v>104</v>
      </c>
      <c r="E17" s="190" t="s">
        <v>237</v>
      </c>
      <c r="F17" s="190" t="s">
        <v>238</v>
      </c>
      <c r="G17" s="190" t="s">
        <v>239</v>
      </c>
      <c r="H17" s="191">
        <v>8460</v>
      </c>
      <c r="I17" s="191">
        <v>8460</v>
      </c>
      <c r="J17" s="198"/>
      <c r="K17" s="198"/>
      <c r="L17" s="198"/>
      <c r="M17" s="191">
        <v>8460</v>
      </c>
      <c r="N17" s="198"/>
      <c r="O17" s="198"/>
      <c r="P17" s="198"/>
      <c r="Q17" s="198"/>
      <c r="R17" s="198"/>
      <c r="S17" s="197">
        <f t="shared" si="0"/>
        <v>0</v>
      </c>
      <c r="T17" s="198"/>
      <c r="U17" s="198"/>
      <c r="V17" s="198"/>
      <c r="W17" s="198"/>
      <c r="X17" s="198"/>
    </row>
    <row r="18" ht="18" customHeight="1" spans="1:24">
      <c r="A18" s="190" t="s">
        <v>203</v>
      </c>
      <c r="B18" s="190" t="s">
        <v>240</v>
      </c>
      <c r="C18" s="190" t="s">
        <v>241</v>
      </c>
      <c r="D18" s="190" t="s">
        <v>86</v>
      </c>
      <c r="E18" s="190" t="s">
        <v>206</v>
      </c>
      <c r="F18" s="190" t="s">
        <v>238</v>
      </c>
      <c r="G18" s="190" t="s">
        <v>239</v>
      </c>
      <c r="H18" s="191">
        <v>4038</v>
      </c>
      <c r="I18" s="191">
        <v>4038</v>
      </c>
      <c r="J18" s="198"/>
      <c r="K18" s="198"/>
      <c r="L18" s="198"/>
      <c r="M18" s="191">
        <v>4038</v>
      </c>
      <c r="N18" s="198"/>
      <c r="O18" s="198"/>
      <c r="P18" s="198"/>
      <c r="Q18" s="198"/>
      <c r="R18" s="198"/>
      <c r="S18" s="197">
        <f t="shared" si="0"/>
        <v>0</v>
      </c>
      <c r="T18" s="198"/>
      <c r="U18" s="198"/>
      <c r="V18" s="198"/>
      <c r="W18" s="198"/>
      <c r="X18" s="198"/>
    </row>
    <row r="19" ht="18" customHeight="1" spans="1:24">
      <c r="A19" s="190" t="s">
        <v>203</v>
      </c>
      <c r="B19" s="190" t="s">
        <v>242</v>
      </c>
      <c r="C19" s="190" t="s">
        <v>243</v>
      </c>
      <c r="D19" s="190" t="s">
        <v>110</v>
      </c>
      <c r="E19" s="190" t="s">
        <v>243</v>
      </c>
      <c r="F19" s="190" t="s">
        <v>244</v>
      </c>
      <c r="G19" s="190" t="s">
        <v>243</v>
      </c>
      <c r="H19" s="191">
        <v>105158</v>
      </c>
      <c r="I19" s="191">
        <v>105158</v>
      </c>
      <c r="J19" s="198"/>
      <c r="K19" s="198"/>
      <c r="L19" s="198"/>
      <c r="M19" s="191">
        <v>105158</v>
      </c>
      <c r="N19" s="198"/>
      <c r="O19" s="198"/>
      <c r="P19" s="198"/>
      <c r="Q19" s="198"/>
      <c r="R19" s="198"/>
      <c r="S19" s="197">
        <f t="shared" si="0"/>
        <v>0</v>
      </c>
      <c r="T19" s="198"/>
      <c r="U19" s="198"/>
      <c r="V19" s="198"/>
      <c r="W19" s="198"/>
      <c r="X19" s="198"/>
    </row>
    <row r="20" ht="18" customHeight="1" spans="1:24">
      <c r="A20" s="190" t="s">
        <v>203</v>
      </c>
      <c r="B20" s="190" t="s">
        <v>245</v>
      </c>
      <c r="C20" s="190" t="s">
        <v>246</v>
      </c>
      <c r="D20" s="190" t="s">
        <v>92</v>
      </c>
      <c r="E20" s="190" t="s">
        <v>247</v>
      </c>
      <c r="F20" s="190" t="s">
        <v>248</v>
      </c>
      <c r="G20" s="190" t="s">
        <v>249</v>
      </c>
      <c r="H20" s="191">
        <v>235320</v>
      </c>
      <c r="I20" s="191">
        <v>235320</v>
      </c>
      <c r="J20" s="198"/>
      <c r="K20" s="198"/>
      <c r="L20" s="198"/>
      <c r="M20" s="191">
        <v>235320</v>
      </c>
      <c r="N20" s="198"/>
      <c r="O20" s="198"/>
      <c r="P20" s="198"/>
      <c r="Q20" s="198"/>
      <c r="R20" s="198"/>
      <c r="S20" s="197">
        <f t="shared" si="0"/>
        <v>0</v>
      </c>
      <c r="T20" s="198"/>
      <c r="U20" s="198"/>
      <c r="V20" s="198"/>
      <c r="W20" s="198"/>
      <c r="X20" s="198"/>
    </row>
    <row r="21" ht="18" customHeight="1" spans="1:24">
      <c r="A21" s="190" t="s">
        <v>203</v>
      </c>
      <c r="B21" s="190" t="s">
        <v>250</v>
      </c>
      <c r="C21" s="190" t="s">
        <v>251</v>
      </c>
      <c r="D21" s="190" t="s">
        <v>86</v>
      </c>
      <c r="E21" s="190" t="s">
        <v>206</v>
      </c>
      <c r="F21" s="190" t="s">
        <v>252</v>
      </c>
      <c r="G21" s="190" t="s">
        <v>253</v>
      </c>
      <c r="H21" s="191">
        <v>5000</v>
      </c>
      <c r="I21" s="191">
        <v>5000</v>
      </c>
      <c r="J21" s="198"/>
      <c r="K21" s="198"/>
      <c r="L21" s="198"/>
      <c r="M21" s="191">
        <v>5000</v>
      </c>
      <c r="N21" s="198"/>
      <c r="O21" s="198"/>
      <c r="P21" s="198"/>
      <c r="Q21" s="198"/>
      <c r="R21" s="198"/>
      <c r="S21" s="197">
        <f t="shared" si="0"/>
        <v>0</v>
      </c>
      <c r="T21" s="198"/>
      <c r="U21" s="198"/>
      <c r="V21" s="198"/>
      <c r="W21" s="198"/>
      <c r="X21" s="198"/>
    </row>
    <row r="22" ht="18" customHeight="1" spans="1:24">
      <c r="A22" s="190" t="s">
        <v>203</v>
      </c>
      <c r="B22" s="190" t="s">
        <v>254</v>
      </c>
      <c r="C22" s="190" t="s">
        <v>165</v>
      </c>
      <c r="D22" s="190" t="s">
        <v>86</v>
      </c>
      <c r="E22" s="190" t="s">
        <v>206</v>
      </c>
      <c r="F22" s="190" t="s">
        <v>255</v>
      </c>
      <c r="G22" s="190" t="s">
        <v>165</v>
      </c>
      <c r="H22" s="191">
        <v>2000</v>
      </c>
      <c r="I22" s="191">
        <v>2000</v>
      </c>
      <c r="J22" s="198"/>
      <c r="K22" s="198"/>
      <c r="L22" s="198"/>
      <c r="M22" s="191">
        <v>2000</v>
      </c>
      <c r="N22" s="198"/>
      <c r="O22" s="198"/>
      <c r="P22" s="198"/>
      <c r="Q22" s="198"/>
      <c r="R22" s="198"/>
      <c r="S22" s="197">
        <f t="shared" si="0"/>
        <v>0</v>
      </c>
      <c r="T22" s="198"/>
      <c r="U22" s="198"/>
      <c r="V22" s="198"/>
      <c r="W22" s="198"/>
      <c r="X22" s="198"/>
    </row>
    <row r="23" ht="18" customHeight="1" spans="1:24">
      <c r="A23" s="190" t="s">
        <v>203</v>
      </c>
      <c r="B23" s="190" t="s">
        <v>256</v>
      </c>
      <c r="C23" s="190" t="s">
        <v>257</v>
      </c>
      <c r="D23" s="190" t="s">
        <v>86</v>
      </c>
      <c r="E23" s="190" t="s">
        <v>206</v>
      </c>
      <c r="F23" s="190" t="s">
        <v>258</v>
      </c>
      <c r="G23" s="190" t="s">
        <v>257</v>
      </c>
      <c r="H23" s="191">
        <v>7000</v>
      </c>
      <c r="I23" s="191">
        <v>7000</v>
      </c>
      <c r="J23" s="198"/>
      <c r="K23" s="198"/>
      <c r="L23" s="198"/>
      <c r="M23" s="191">
        <v>7000</v>
      </c>
      <c r="N23" s="198"/>
      <c r="O23" s="198"/>
      <c r="P23" s="198"/>
      <c r="Q23" s="198"/>
      <c r="R23" s="198"/>
      <c r="S23" s="197">
        <f t="shared" si="0"/>
        <v>0</v>
      </c>
      <c r="T23" s="198"/>
      <c r="U23" s="198"/>
      <c r="V23" s="198"/>
      <c r="W23" s="198"/>
      <c r="X23" s="198"/>
    </row>
    <row r="24" ht="18" customHeight="1" spans="1:24">
      <c r="A24" s="190" t="s">
        <v>203</v>
      </c>
      <c r="B24" s="190" t="s">
        <v>250</v>
      </c>
      <c r="C24" s="190" t="s">
        <v>251</v>
      </c>
      <c r="D24" s="190" t="s">
        <v>86</v>
      </c>
      <c r="E24" s="190" t="s">
        <v>206</v>
      </c>
      <c r="F24" s="190" t="s">
        <v>259</v>
      </c>
      <c r="G24" s="190" t="s">
        <v>260</v>
      </c>
      <c r="H24" s="191">
        <v>14000</v>
      </c>
      <c r="I24" s="191">
        <v>14000</v>
      </c>
      <c r="J24" s="198"/>
      <c r="K24" s="198"/>
      <c r="L24" s="198"/>
      <c r="M24" s="191">
        <v>14000</v>
      </c>
      <c r="N24" s="198"/>
      <c r="O24" s="198"/>
      <c r="P24" s="198"/>
      <c r="Q24" s="198"/>
      <c r="R24" s="198"/>
      <c r="S24" s="197">
        <f t="shared" si="0"/>
        <v>0</v>
      </c>
      <c r="T24" s="198"/>
      <c r="U24" s="198"/>
      <c r="V24" s="198"/>
      <c r="W24" s="198"/>
      <c r="X24" s="198"/>
    </row>
    <row r="25" ht="18" customHeight="1" spans="1:24">
      <c r="A25" s="190" t="s">
        <v>203</v>
      </c>
      <c r="B25" s="190" t="s">
        <v>261</v>
      </c>
      <c r="C25" s="190" t="s">
        <v>262</v>
      </c>
      <c r="D25" s="190" t="s">
        <v>86</v>
      </c>
      <c r="E25" s="190" t="s">
        <v>206</v>
      </c>
      <c r="F25" s="190" t="s">
        <v>259</v>
      </c>
      <c r="G25" s="190" t="s">
        <v>260</v>
      </c>
      <c r="H25" s="191">
        <v>6600</v>
      </c>
      <c r="I25" s="191">
        <v>6600</v>
      </c>
      <c r="J25" s="198"/>
      <c r="K25" s="198"/>
      <c r="L25" s="198"/>
      <c r="M25" s="191">
        <v>6600</v>
      </c>
      <c r="N25" s="198"/>
      <c r="O25" s="198"/>
      <c r="P25" s="198"/>
      <c r="Q25" s="198"/>
      <c r="R25" s="198"/>
      <c r="S25" s="197">
        <f t="shared" si="0"/>
        <v>0</v>
      </c>
      <c r="T25" s="198"/>
      <c r="U25" s="198"/>
      <c r="V25" s="198"/>
      <c r="W25" s="198"/>
      <c r="X25" s="198"/>
    </row>
    <row r="26" ht="18" customHeight="1" spans="1:24">
      <c r="A26" s="190" t="s">
        <v>203</v>
      </c>
      <c r="B26" s="190" t="s">
        <v>263</v>
      </c>
      <c r="C26" s="190" t="s">
        <v>264</v>
      </c>
      <c r="D26" s="190" t="s">
        <v>86</v>
      </c>
      <c r="E26" s="190" t="s">
        <v>206</v>
      </c>
      <c r="F26" s="190" t="s">
        <v>211</v>
      </c>
      <c r="G26" s="190" t="s">
        <v>212</v>
      </c>
      <c r="H26" s="191">
        <v>6720</v>
      </c>
      <c r="I26" s="191">
        <v>6720</v>
      </c>
      <c r="J26" s="198"/>
      <c r="K26" s="198"/>
      <c r="L26" s="198"/>
      <c r="M26" s="191">
        <v>6720</v>
      </c>
      <c r="N26" s="198"/>
      <c r="O26" s="198"/>
      <c r="P26" s="198"/>
      <c r="Q26" s="198"/>
      <c r="R26" s="198"/>
      <c r="S26" s="197">
        <f t="shared" si="0"/>
        <v>0</v>
      </c>
      <c r="T26" s="198"/>
      <c r="U26" s="198"/>
      <c r="V26" s="198"/>
      <c r="W26" s="198"/>
      <c r="X26" s="198"/>
    </row>
    <row r="27" ht="18" customHeight="1" spans="1:24">
      <c r="A27" s="192" t="s">
        <v>112</v>
      </c>
      <c r="B27" s="193"/>
      <c r="C27" s="193"/>
      <c r="D27" s="193"/>
      <c r="E27" s="193"/>
      <c r="F27" s="193"/>
      <c r="G27" s="194"/>
      <c r="H27" s="191">
        <v>1654851</v>
      </c>
      <c r="I27" s="191">
        <v>1654851</v>
      </c>
      <c r="J27" s="198"/>
      <c r="K27" s="198"/>
      <c r="L27" s="198"/>
      <c r="M27" s="191">
        <v>1654851</v>
      </c>
      <c r="N27" s="198"/>
      <c r="O27" s="198"/>
      <c r="P27" s="198"/>
      <c r="Q27" s="198"/>
      <c r="R27" s="198"/>
      <c r="S27" s="197">
        <f t="shared" si="0"/>
        <v>0</v>
      </c>
      <c r="T27" s="198"/>
      <c r="U27" s="198"/>
      <c r="V27" s="198"/>
      <c r="W27" s="198"/>
      <c r="X27" s="198"/>
    </row>
  </sheetData>
  <mergeCells count="30">
    <mergeCell ref="A1:X1"/>
    <mergeCell ref="A2:I2"/>
    <mergeCell ref="H3:X3"/>
    <mergeCell ref="I4:N4"/>
    <mergeCell ref="O4:Q4"/>
    <mergeCell ref="S4:X4"/>
    <mergeCell ref="I5:J5"/>
    <mergeCell ref="A27:G27"/>
    <mergeCell ref="A3:A6"/>
    <mergeCell ref="B3:B6"/>
    <mergeCell ref="C3:C6"/>
    <mergeCell ref="D3:D6"/>
    <mergeCell ref="E3:E6"/>
    <mergeCell ref="F3:F6"/>
    <mergeCell ref="G3:G6"/>
    <mergeCell ref="H4:H6"/>
    <mergeCell ref="K5:K6"/>
    <mergeCell ref="L5:L6"/>
    <mergeCell ref="M5:M6"/>
    <mergeCell ref="N5:N6"/>
    <mergeCell ref="O5:O6"/>
    <mergeCell ref="P5:P6"/>
    <mergeCell ref="Q5:Q6"/>
    <mergeCell ref="R4:R6"/>
    <mergeCell ref="S5:S6"/>
    <mergeCell ref="T5:T6"/>
    <mergeCell ref="U5:U6"/>
    <mergeCell ref="V5:V6"/>
    <mergeCell ref="W5:W6"/>
    <mergeCell ref="X5:X6"/>
  </mergeCells>
  <printOptions horizontalCentered="1"/>
  <pageMargins left="0.393055555555556" right="0.393055555555556" top="0.511805555555556" bottom="0.511805555555556" header="0.314583333333333" footer="0.314583333333333"/>
  <pageSetup paperSize="9" scale="45" orientation="landscape" horizontalDpi="600" verticalDpi="600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9"/>
  <sheetViews>
    <sheetView showZeros="0" zoomScaleSheetLayoutView="60" workbookViewId="0">
      <selection activeCell="E11" sqref="E11"/>
    </sheetView>
  </sheetViews>
  <sheetFormatPr defaultColWidth="8.87962962962963" defaultRowHeight="14.25" customHeight="1"/>
  <cols>
    <col min="1" max="1" width="10.287037037037" style="37" customWidth="1"/>
    <col min="2" max="4" width="10.287037037037" style="37"/>
    <col min="5" max="5" width="11.1296296296296" style="37" customWidth="1"/>
    <col min="6" max="6" width="10" style="37" customWidth="1"/>
    <col min="7" max="7" width="9.83333333333333" style="37" customWidth="1"/>
    <col min="8" max="8" width="10.1296296296296" style="37" customWidth="1"/>
    <col min="9" max="9" width="10.2222222222222" style="37" customWidth="1"/>
    <col min="10" max="10" width="11.4444444444444" style="37" customWidth="1"/>
    <col min="11" max="11" width="9.28703703703704" style="37" customWidth="1"/>
    <col min="12" max="12" width="10" style="37" customWidth="1"/>
    <col min="13" max="13" width="10.5740740740741" style="37" customWidth="1"/>
    <col min="14" max="14" width="10.287037037037" style="37" customWidth="1"/>
    <col min="15" max="15" width="10.4259259259259" style="37" customWidth="1"/>
    <col min="16" max="17" width="11.1296296296296" style="37" customWidth="1"/>
    <col min="18" max="18" width="9.12962962962963" style="37" customWidth="1"/>
    <col min="19" max="19" width="10.287037037037" style="37" customWidth="1"/>
    <col min="20" max="22" width="11.712962962963" style="37" customWidth="1"/>
    <col min="23" max="23" width="10.287037037037" style="37" customWidth="1"/>
    <col min="24" max="24" width="9.12962962962963" style="37" customWidth="1"/>
    <col min="25" max="16384" width="9.12962962962963" style="37"/>
  </cols>
  <sheetData>
    <row r="1" ht="13.5" customHeight="1" spans="5:23">
      <c r="E1" s="174"/>
      <c r="F1" s="174"/>
      <c r="G1" s="174"/>
      <c r="H1" s="174"/>
      <c r="I1" s="31"/>
      <c r="J1" s="31"/>
      <c r="K1" s="31"/>
      <c r="L1" s="31"/>
      <c r="M1" s="31"/>
      <c r="N1" s="31"/>
      <c r="O1" s="31"/>
      <c r="P1" s="31"/>
      <c r="Q1" s="31"/>
      <c r="W1" s="78" t="s">
        <v>265</v>
      </c>
    </row>
    <row r="2" ht="27.75" customHeight="1" spans="1:23">
      <c r="A2" s="68" t="s">
        <v>266</v>
      </c>
      <c r="B2" s="68"/>
      <c r="C2" s="68"/>
      <c r="D2" s="68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ht="13.5" customHeight="1" spans="1:23">
      <c r="A3" s="9" t="s">
        <v>2</v>
      </c>
      <c r="B3" s="9"/>
      <c r="C3" s="175"/>
      <c r="D3" s="175"/>
      <c r="E3" s="175"/>
      <c r="F3" s="175"/>
      <c r="G3" s="175"/>
      <c r="H3" s="175"/>
      <c r="I3" s="97"/>
      <c r="J3" s="97"/>
      <c r="K3" s="97"/>
      <c r="L3" s="97"/>
      <c r="M3" s="97"/>
      <c r="N3" s="97"/>
      <c r="O3" s="97"/>
      <c r="P3" s="97"/>
      <c r="Q3" s="97"/>
      <c r="W3" s="144" t="s">
        <v>161</v>
      </c>
    </row>
    <row r="4" ht="15.75" customHeight="1" spans="1:23">
      <c r="A4" s="109" t="s">
        <v>267</v>
      </c>
      <c r="B4" s="109" t="s">
        <v>170</v>
      </c>
      <c r="C4" s="109" t="s">
        <v>171</v>
      </c>
      <c r="D4" s="109" t="s">
        <v>268</v>
      </c>
      <c r="E4" s="109" t="s">
        <v>172</v>
      </c>
      <c r="F4" s="109" t="s">
        <v>173</v>
      </c>
      <c r="G4" s="109" t="s">
        <v>269</v>
      </c>
      <c r="H4" s="109" t="s">
        <v>270</v>
      </c>
      <c r="I4" s="109" t="s">
        <v>55</v>
      </c>
      <c r="J4" s="99" t="s">
        <v>271</v>
      </c>
      <c r="K4" s="99"/>
      <c r="L4" s="99"/>
      <c r="M4" s="99"/>
      <c r="N4" s="99" t="s">
        <v>179</v>
      </c>
      <c r="O4" s="99"/>
      <c r="P4" s="99"/>
      <c r="Q4" s="182" t="s">
        <v>61</v>
      </c>
      <c r="R4" s="99" t="s">
        <v>62</v>
      </c>
      <c r="S4" s="99"/>
      <c r="T4" s="99"/>
      <c r="U4" s="99"/>
      <c r="V4" s="99"/>
      <c r="W4" s="99"/>
    </row>
    <row r="5" ht="17.25" customHeight="1" spans="1:23">
      <c r="A5" s="109"/>
      <c r="B5" s="109"/>
      <c r="C5" s="109"/>
      <c r="D5" s="109"/>
      <c r="E5" s="109"/>
      <c r="F5" s="109"/>
      <c r="G5" s="109"/>
      <c r="H5" s="109"/>
      <c r="I5" s="109"/>
      <c r="J5" s="99" t="s">
        <v>58</v>
      </c>
      <c r="K5" s="99"/>
      <c r="L5" s="182" t="s">
        <v>59</v>
      </c>
      <c r="M5" s="182" t="s">
        <v>60</v>
      </c>
      <c r="N5" s="182" t="s">
        <v>58</v>
      </c>
      <c r="O5" s="182" t="s">
        <v>59</v>
      </c>
      <c r="P5" s="182" t="s">
        <v>60</v>
      </c>
      <c r="Q5" s="182"/>
      <c r="R5" s="182" t="s">
        <v>57</v>
      </c>
      <c r="S5" s="182" t="s">
        <v>63</v>
      </c>
      <c r="T5" s="182" t="s">
        <v>272</v>
      </c>
      <c r="U5" s="182" t="s">
        <v>65</v>
      </c>
      <c r="V5" s="182" t="s">
        <v>66</v>
      </c>
      <c r="W5" s="182" t="s">
        <v>67</v>
      </c>
    </row>
    <row r="6" ht="28.8" spans="1:23">
      <c r="A6" s="109"/>
      <c r="B6" s="109"/>
      <c r="C6" s="109"/>
      <c r="D6" s="109"/>
      <c r="E6" s="109"/>
      <c r="F6" s="109"/>
      <c r="G6" s="109"/>
      <c r="H6" s="109"/>
      <c r="I6" s="109"/>
      <c r="J6" s="183" t="s">
        <v>57</v>
      </c>
      <c r="K6" s="183" t="s">
        <v>273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</row>
    <row r="7" ht="15" customHeight="1" spans="1:23">
      <c r="A7" s="176">
        <v>1</v>
      </c>
      <c r="B7" s="176">
        <v>2</v>
      </c>
      <c r="C7" s="176">
        <v>3</v>
      </c>
      <c r="D7" s="176">
        <v>4</v>
      </c>
      <c r="E7" s="176">
        <v>5</v>
      </c>
      <c r="F7" s="176">
        <v>6</v>
      </c>
      <c r="G7" s="176">
        <v>7</v>
      </c>
      <c r="H7" s="176">
        <v>8</v>
      </c>
      <c r="I7" s="176">
        <v>9</v>
      </c>
      <c r="J7" s="176">
        <v>10</v>
      </c>
      <c r="K7" s="176">
        <v>11</v>
      </c>
      <c r="L7" s="176">
        <v>12</v>
      </c>
      <c r="M7" s="176">
        <v>13</v>
      </c>
      <c r="N7" s="176">
        <v>14</v>
      </c>
      <c r="O7" s="176">
        <v>15</v>
      </c>
      <c r="P7" s="176">
        <v>16</v>
      </c>
      <c r="Q7" s="176">
        <v>17</v>
      </c>
      <c r="R7" s="176">
        <v>18</v>
      </c>
      <c r="S7" s="176">
        <v>19</v>
      </c>
      <c r="T7" s="176">
        <v>20</v>
      </c>
      <c r="U7" s="176">
        <v>21</v>
      </c>
      <c r="V7" s="176">
        <v>22</v>
      </c>
      <c r="W7" s="176">
        <v>23</v>
      </c>
    </row>
    <row r="8" s="173" customFormat="1" ht="64" customHeight="1" spans="1:23">
      <c r="A8" s="177" t="s">
        <v>274</v>
      </c>
      <c r="B8" s="177" t="s">
        <v>275</v>
      </c>
      <c r="C8" s="178" t="s">
        <v>276</v>
      </c>
      <c r="D8" s="177" t="s">
        <v>69</v>
      </c>
      <c r="E8" s="177" t="s">
        <v>86</v>
      </c>
      <c r="F8" s="177" t="s">
        <v>206</v>
      </c>
      <c r="G8" s="177" t="s">
        <v>277</v>
      </c>
      <c r="H8" s="177" t="s">
        <v>278</v>
      </c>
      <c r="I8" s="184">
        <v>306000</v>
      </c>
      <c r="J8" s="184">
        <v>306000</v>
      </c>
      <c r="K8" s="184">
        <v>306000</v>
      </c>
      <c r="L8" s="185"/>
      <c r="M8" s="185"/>
      <c r="N8" s="185"/>
      <c r="O8" s="185"/>
      <c r="P8" s="185"/>
      <c r="Q8" s="185"/>
      <c r="R8" s="185">
        <f>S8+T8+U8+V8+W8</f>
        <v>0</v>
      </c>
      <c r="S8" s="185"/>
      <c r="T8" s="185"/>
      <c r="U8" s="185"/>
      <c r="V8" s="185"/>
      <c r="W8" s="185"/>
    </row>
    <row r="9" ht="18.75" customHeight="1" spans="1:23">
      <c r="A9" s="179" t="s">
        <v>112</v>
      </c>
      <c r="B9" s="180"/>
      <c r="C9" s="180"/>
      <c r="D9" s="180"/>
      <c r="E9" s="180"/>
      <c r="F9" s="180"/>
      <c r="G9" s="180"/>
      <c r="H9" s="181"/>
      <c r="I9" s="186">
        <v>306000</v>
      </c>
      <c r="J9" s="186">
        <v>306000</v>
      </c>
      <c r="K9" s="186">
        <v>306000</v>
      </c>
      <c r="L9" s="187"/>
      <c r="M9" s="187"/>
      <c r="N9" s="187"/>
      <c r="O9" s="187"/>
      <c r="P9" s="187"/>
      <c r="Q9" s="187"/>
      <c r="R9" s="188">
        <f>S9+T9+U9+V9+W9</f>
        <v>0</v>
      </c>
      <c r="S9" s="187"/>
      <c r="T9" s="187"/>
      <c r="U9" s="187"/>
      <c r="V9" s="187"/>
      <c r="W9" s="187"/>
    </row>
  </sheetData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6" right="0.393055555555556" top="0.511805555555556" bottom="0.511805555555556" header="0.314583333333333" footer="0.314583333333333"/>
  <pageSetup paperSize="9" scale="61" orientation="landscape" horizontalDpi="600" verticalDpi="600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zoomScaleSheetLayoutView="60" topLeftCell="B1" workbookViewId="0">
      <selection activeCell="E18" sqref="E18"/>
    </sheetView>
  </sheetViews>
  <sheetFormatPr defaultColWidth="8.87962962962963" defaultRowHeight="12"/>
  <cols>
    <col min="1" max="1" width="34.287037037037" style="66" customWidth="1"/>
    <col min="2" max="2" width="29" style="66" customWidth="1"/>
    <col min="3" max="3" width="9.77777777777778" style="66" customWidth="1"/>
    <col min="4" max="4" width="15.7777777777778" style="66" customWidth="1"/>
    <col min="5" max="5" width="12.8888888888889" style="66" customWidth="1"/>
    <col min="6" max="6" width="10.2222222222222" style="2" customWidth="1"/>
    <col min="7" max="7" width="8.22222222222222" style="66" customWidth="1"/>
    <col min="8" max="8" width="10.8888888888889" style="2" customWidth="1"/>
    <col min="9" max="9" width="11" style="2" customWidth="1"/>
    <col min="10" max="10" width="40.1111111111111" style="66" customWidth="1"/>
    <col min="11" max="11" width="9.12962962962963" style="2" customWidth="1"/>
    <col min="12" max="16384" width="9.12962962962963" style="2"/>
  </cols>
  <sheetData>
    <row r="1" customHeight="1" spans="10:10">
      <c r="J1" s="77" t="s">
        <v>279</v>
      </c>
    </row>
    <row r="2" ht="28.5" customHeight="1" spans="1:10">
      <c r="A2" s="67" t="s">
        <v>280</v>
      </c>
      <c r="B2" s="68"/>
      <c r="C2" s="68"/>
      <c r="D2" s="68"/>
      <c r="E2" s="33"/>
      <c r="F2" s="69"/>
      <c r="G2" s="33"/>
      <c r="H2" s="69"/>
      <c r="I2" s="69"/>
      <c r="J2" s="33"/>
    </row>
    <row r="3" ht="17.25" customHeight="1" spans="1:1">
      <c r="A3" s="70" t="s">
        <v>2</v>
      </c>
    </row>
    <row r="4" ht="44.25" customHeight="1" spans="1:10">
      <c r="A4" s="71" t="s">
        <v>281</v>
      </c>
      <c r="B4" s="71" t="s">
        <v>282</v>
      </c>
      <c r="C4" s="71" t="s">
        <v>283</v>
      </c>
      <c r="D4" s="71" t="s">
        <v>284</v>
      </c>
      <c r="E4" s="71" t="s">
        <v>285</v>
      </c>
      <c r="F4" s="156" t="s">
        <v>286</v>
      </c>
      <c r="G4" s="38" t="s">
        <v>287</v>
      </c>
      <c r="H4" s="156" t="s">
        <v>288</v>
      </c>
      <c r="I4" s="156" t="s">
        <v>289</v>
      </c>
      <c r="J4" s="38" t="s">
        <v>290</v>
      </c>
    </row>
    <row r="5" ht="14.25" customHeight="1" spans="1:10">
      <c r="A5" s="71">
        <v>1</v>
      </c>
      <c r="B5" s="71">
        <v>2</v>
      </c>
      <c r="C5" s="71">
        <v>3</v>
      </c>
      <c r="D5" s="71">
        <v>4</v>
      </c>
      <c r="E5" s="157">
        <v>5</v>
      </c>
      <c r="F5" s="16">
        <v>6</v>
      </c>
      <c r="G5" s="98">
        <v>7</v>
      </c>
      <c r="H5" s="16">
        <v>8</v>
      </c>
      <c r="I5" s="16">
        <v>9</v>
      </c>
      <c r="J5" s="98">
        <v>10</v>
      </c>
    </row>
    <row r="6" ht="15" customHeight="1" spans="1:10">
      <c r="A6" s="158" t="s">
        <v>69</v>
      </c>
      <c r="B6" s="38"/>
      <c r="C6" s="71"/>
      <c r="D6" s="71"/>
      <c r="E6" s="157"/>
      <c r="F6" s="16"/>
      <c r="G6" s="98"/>
      <c r="H6" s="16"/>
      <c r="I6" s="16"/>
      <c r="J6" s="98"/>
    </row>
    <row r="7" ht="15" customHeight="1" spans="1:10">
      <c r="A7" s="159" t="s">
        <v>291</v>
      </c>
      <c r="B7" s="160" t="s">
        <v>292</v>
      </c>
      <c r="C7" s="161" t="s">
        <v>293</v>
      </c>
      <c r="D7" s="162" t="s">
        <v>44</v>
      </c>
      <c r="E7" s="163" t="s">
        <v>44</v>
      </c>
      <c r="F7" s="103"/>
      <c r="G7" s="164"/>
      <c r="H7" s="103"/>
      <c r="I7" s="103"/>
      <c r="J7" s="164"/>
    </row>
    <row r="8" ht="15" customHeight="1" spans="1:10">
      <c r="A8" s="165"/>
      <c r="B8" s="166"/>
      <c r="C8" s="161" t="s">
        <v>44</v>
      </c>
      <c r="D8" s="162" t="s">
        <v>294</v>
      </c>
      <c r="E8" s="163" t="s">
        <v>44</v>
      </c>
      <c r="F8" s="167" t="s">
        <v>44</v>
      </c>
      <c r="G8" s="105" t="s">
        <v>44</v>
      </c>
      <c r="H8" s="167" t="s">
        <v>44</v>
      </c>
      <c r="I8" s="167" t="s">
        <v>44</v>
      </c>
      <c r="J8" s="105" t="s">
        <v>44</v>
      </c>
    </row>
    <row r="9" ht="15" customHeight="1" spans="1:10">
      <c r="A9" s="165"/>
      <c r="B9" s="166"/>
      <c r="C9" s="161" t="s">
        <v>44</v>
      </c>
      <c r="D9" s="162" t="s">
        <v>44</v>
      </c>
      <c r="E9" s="163" t="s">
        <v>295</v>
      </c>
      <c r="F9" s="168" t="s">
        <v>296</v>
      </c>
      <c r="G9" s="169">
        <v>34</v>
      </c>
      <c r="H9" s="170" t="s">
        <v>297</v>
      </c>
      <c r="I9" s="170" t="s">
        <v>298</v>
      </c>
      <c r="J9" s="169" t="s">
        <v>299</v>
      </c>
    </row>
    <row r="10" ht="15" customHeight="1" spans="1:10">
      <c r="A10" s="165"/>
      <c r="B10" s="166"/>
      <c r="C10" s="161" t="s">
        <v>300</v>
      </c>
      <c r="D10" s="162" t="s">
        <v>44</v>
      </c>
      <c r="E10" s="163" t="s">
        <v>44</v>
      </c>
      <c r="F10" s="170"/>
      <c r="G10" s="169"/>
      <c r="H10" s="170"/>
      <c r="I10" s="170"/>
      <c r="J10" s="169"/>
    </row>
    <row r="11" ht="15" customHeight="1" spans="1:10">
      <c r="A11" s="165"/>
      <c r="B11" s="166"/>
      <c r="C11" s="161" t="s">
        <v>44</v>
      </c>
      <c r="D11" s="162" t="s">
        <v>301</v>
      </c>
      <c r="E11" s="163" t="s">
        <v>44</v>
      </c>
      <c r="F11" s="170"/>
      <c r="G11" s="169"/>
      <c r="H11" s="170"/>
      <c r="I11" s="170"/>
      <c r="J11" s="169"/>
    </row>
    <row r="12" ht="15" customHeight="1" spans="1:10">
      <c r="A12" s="165"/>
      <c r="B12" s="166"/>
      <c r="C12" s="161" t="s">
        <v>44</v>
      </c>
      <c r="D12" s="162" t="s">
        <v>44</v>
      </c>
      <c r="E12" s="163" t="s">
        <v>302</v>
      </c>
      <c r="F12" s="168" t="s">
        <v>303</v>
      </c>
      <c r="G12" s="169">
        <v>3000</v>
      </c>
      <c r="H12" s="170" t="s">
        <v>304</v>
      </c>
      <c r="I12" s="170" t="s">
        <v>298</v>
      </c>
      <c r="J12" s="169" t="s">
        <v>305</v>
      </c>
    </row>
    <row r="13" ht="15" customHeight="1" spans="1:10">
      <c r="A13" s="165"/>
      <c r="B13" s="166"/>
      <c r="C13" s="161" t="s">
        <v>306</v>
      </c>
      <c r="D13" s="162" t="s">
        <v>44</v>
      </c>
      <c r="E13" s="163" t="s">
        <v>44</v>
      </c>
      <c r="F13" s="170"/>
      <c r="G13" s="169"/>
      <c r="H13" s="170"/>
      <c r="I13" s="170"/>
      <c r="J13" s="169"/>
    </row>
    <row r="14" ht="15" customHeight="1" spans="1:10">
      <c r="A14" s="165"/>
      <c r="B14" s="166"/>
      <c r="C14" s="161" t="s">
        <v>44</v>
      </c>
      <c r="D14" s="162" t="s">
        <v>307</v>
      </c>
      <c r="E14" s="163" t="s">
        <v>44</v>
      </c>
      <c r="F14" s="170"/>
      <c r="G14" s="169"/>
      <c r="H14" s="170"/>
      <c r="I14" s="170"/>
      <c r="J14" s="169"/>
    </row>
    <row r="15" ht="15" customHeight="1" spans="1:10">
      <c r="A15" s="171"/>
      <c r="B15" s="172"/>
      <c r="C15" s="161" t="s">
        <v>44</v>
      </c>
      <c r="D15" s="162" t="s">
        <v>44</v>
      </c>
      <c r="E15" s="163" t="s">
        <v>308</v>
      </c>
      <c r="F15" s="168" t="s">
        <v>303</v>
      </c>
      <c r="G15" s="169">
        <v>98</v>
      </c>
      <c r="H15" s="170" t="s">
        <v>309</v>
      </c>
      <c r="I15" s="170" t="s">
        <v>298</v>
      </c>
      <c r="J15" s="169" t="s">
        <v>310</v>
      </c>
    </row>
  </sheetData>
  <mergeCells count="4">
    <mergeCell ref="A2:J2"/>
    <mergeCell ref="A3:H3"/>
    <mergeCell ref="A7:A15"/>
    <mergeCell ref="B7:B15"/>
  </mergeCells>
  <printOptions horizontalCentered="1"/>
  <pageMargins left="0.393055555555556" right="0.393055555555556" top="0.511805555555556" bottom="0.511805555555556" header="0.314583333333333" footer="0.314583333333333"/>
  <pageSetup paperSize="9" scale="65" orientation="landscape" horizontalDpi="600" verticalDpi="600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 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顾永仙</cp:lastModifiedBy>
  <dcterms:created xsi:type="dcterms:W3CDTF">2020-01-11T06:24:00Z</dcterms:created>
  <cp:lastPrinted>2021-01-13T07:07:00Z</cp:lastPrinted>
  <dcterms:modified xsi:type="dcterms:W3CDTF">2024-02-02T09:10:52Z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AC2793CC99714A98A5D67A5E30C5B2F5_13</vt:lpwstr>
  </property>
</Properties>
</file>