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75" tabRatio="768" firstSheet="13" activeTab="17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  <sheet name="上级补助项目支出预算表11" sheetId="17" r:id="rId17"/>
    <sheet name="部门项目中期规划预算表12" sheetId="18" r:id="rId18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<sst xmlns="http://schemas.openxmlformats.org/spreadsheetml/2006/main" count="943" uniqueCount="399">
  <si>
    <t>预算01-1表</t>
  </si>
  <si>
    <t>财务收支预算总表</t>
  </si>
  <si>
    <t>单位名称：大姚县残疾人联合会机关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</si>
  <si>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</si>
  <si>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</si>
  <si>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</si>
  <si>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</si>
  <si>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</si>
  <si>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</si>
  <si>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</si>
  <si>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</si>
  <si>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</si>
  <si>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</si>
  <si>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</si>
  <si>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</si>
  <si>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</si>
  <si>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</si>
  <si>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</si>
  <si>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</si>
  <si>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</si>
  <si>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</si>
  <si>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</si>
  <si>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</si>
  <si>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</si>
  <si>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</si>
  <si>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</si>
  <si>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</si>
  <si>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</si>
  <si>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</si>
  <si>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</si>
  <si>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</si>
  <si>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</si>
  <si>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</si>
  <si>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</si>
  <si>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</si>
  <si>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</si>
  <si>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</si>
  <si>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</si>
  <si>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</si>
  <si>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</si>
  <si>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</si>
  <si>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</si>
  <si>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</si>
  <si>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</si>
  <si>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</si>
  <si>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</si>
  <si>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</si>
  <si>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</si>
  <si>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</si>
  <si>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</si>
  <si>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</si>
  <si>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</si>
  <si>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</si>
  <si>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</si>
  <si>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</si>
  <si>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</si>
  <si>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</si>
  <si>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</si>
  <si>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</si>
  <si>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</si>
  <si>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</si>
  <si>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</si>
  <si>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</si>
  <si>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</si>
  <si>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</si>
  <si>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</si>
  <si>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</si>
  <si>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非同级财政拨款收入</t>
  </si>
  <si>
    <t>其他收入</t>
  </si>
  <si>
    <t>210001</t>
  </si>
  <si>
    <t>大姚县残疾人联合会机关</t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</si>
  <si>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</si>
  <si>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</si>
  <si>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</si>
  <si>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</si>
  <si>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</si>
  <si>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</si>
  <si>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</si>
  <si>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</si>
  <si>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</si>
  <si>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</si>
  <si>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</si>
  <si>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非同级财政拨款支出</t>
  </si>
  <si>
    <t>其他支出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</si>
  <si>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</si>
  <si>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</si>
  <si>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</si>
  <si>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</si>
  <si>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</si>
  <si>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</si>
  <si>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</si>
  <si>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</si>
  <si>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20808</t>
  </si>
  <si>
    <t xml:space="preserve">  抚恤</t>
  </si>
  <si>
    <t xml:space="preserve">    死亡抚恤</t>
  </si>
  <si>
    <t>20811</t>
  </si>
  <si>
    <t xml:space="preserve">  残疾人事业</t>
  </si>
  <si>
    <t>2081101</t>
  </si>
  <si>
    <t xml:space="preserve">    行政运行</t>
  </si>
  <si>
    <t xml:space="preserve">    一般行政管理事务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</si>
  <si>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</si>
  <si>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</si>
  <si>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</si>
  <si>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</si>
  <si>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</si>
  <si>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</si>
  <si>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</si>
  <si>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</si>
  <si>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</si>
  <si>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</si>
  <si>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</si>
  <si>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</si>
  <si>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</si>
  <si>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</si>
  <si>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</si>
  <si>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</si>
  <si>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</si>
  <si>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</si>
  <si>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</si>
  <si>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</si>
  <si>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</si>
  <si>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</si>
  <si>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</si>
  <si>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</si>
  <si>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</si>
  <si>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</si>
  <si>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</si>
  <si>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</si>
  <si>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</si>
  <si>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</si>
  <si>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</si>
  <si>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</si>
  <si>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</si>
  <si>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</si>
  <si>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</si>
  <si>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</si>
  <si>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</si>
  <si>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</si>
  <si>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</si>
  <si>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</si>
  <si>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</si>
  <si>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</si>
  <si>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</si>
  <si>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</si>
  <si>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</si>
  <si>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</si>
  <si>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</si>
  <si>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</si>
  <si>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</si>
  <si>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</si>
  <si>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</si>
  <si>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</si>
  <si>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</si>
  <si>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</si>
  <si>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</si>
  <si>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</si>
  <si>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</si>
  <si>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</si>
  <si>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</si>
  <si>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</si>
  <si>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</si>
  <si>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</si>
  <si>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</si>
  <si>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2080801</t>
  </si>
  <si>
    <t>2081102</t>
  </si>
  <si>
    <t>2210201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</si>
  <si>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</si>
  <si>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</si>
  <si>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</si>
  <si>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</si>
  <si>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</si>
  <si>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</si>
  <si>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</si>
  <si>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</si>
  <si>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</si>
  <si>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</si>
  <si>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部门基本支出预算表（人员类、运转类公用经费项目）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</si>
  <si>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</si>
  <si>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</si>
  <si>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</si>
  <si>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</si>
  <si>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</si>
  <si>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</si>
  <si>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</si>
  <si>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</si>
  <si>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</si>
  <si>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</si>
  <si>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</si>
  <si>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</si>
  <si>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</si>
  <si>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</si>
  <si>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</si>
  <si>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</si>
  <si>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</si>
  <si>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大姚县残疾人联合会机关</t>
  </si>
  <si>
    <t>532326231100001354838</t>
  </si>
  <si>
    <t>行政人员基本工资</t>
  </si>
  <si>
    <t>行政运行</t>
  </si>
  <si>
    <t>30101</t>
  </si>
  <si>
    <t>基本工资</t>
  </si>
  <si>
    <t>532326221100000345707</t>
  </si>
  <si>
    <t>行政公务交通补贴</t>
  </si>
  <si>
    <t>30239</t>
  </si>
  <si>
    <t>其他交通费用</t>
  </si>
  <si>
    <t>532326221100000345658</t>
  </si>
  <si>
    <t>2017年新增绩效奖励（行政）</t>
  </si>
  <si>
    <t>30103</t>
  </si>
  <si>
    <t>奖金</t>
  </si>
  <si>
    <t>532326231100001354841</t>
  </si>
  <si>
    <t>行政人员年终一次性资金</t>
  </si>
  <si>
    <t>532326231100001354817</t>
  </si>
  <si>
    <t>年终考核奖（行政）</t>
  </si>
  <si>
    <t>532326231100001354840</t>
  </si>
  <si>
    <t>行政人员津贴补贴</t>
  </si>
  <si>
    <t>30102</t>
  </si>
  <si>
    <t>津贴补贴</t>
  </si>
  <si>
    <t>532326231100001354844</t>
  </si>
  <si>
    <t>事业人员基本工资</t>
  </si>
  <si>
    <t>532326231100001354820</t>
  </si>
  <si>
    <t>事业人员工绩效奖励</t>
  </si>
  <si>
    <t>30107</t>
  </si>
  <si>
    <t>绩效工资</t>
  </si>
  <si>
    <t>532326221100000345659</t>
  </si>
  <si>
    <t>2017年新增绩效奖励（事业）</t>
  </si>
  <si>
    <t>532326231100001354849</t>
  </si>
  <si>
    <t>事业人员津贴补贴</t>
  </si>
  <si>
    <t>532326241100002143269</t>
  </si>
  <si>
    <t>事业人员一个月基本工资额度</t>
  </si>
  <si>
    <t>532326210000000018218</t>
  </si>
  <si>
    <t>机关事业单位基本养老保险缴费</t>
  </si>
  <si>
    <t>机关事业单位基本养老保险缴费支出</t>
  </si>
  <si>
    <t>30108</t>
  </si>
  <si>
    <t>532326231100001354869</t>
  </si>
  <si>
    <t>医疗保险缴费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</si>
  <si>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</si>
  <si>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</si>
  <si>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</si>
  <si>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</si>
  <si>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</si>
  <si>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</si>
  <si>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</si>
  <si>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</si>
  <si>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</si>
  <si>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</si>
  <si>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532326231100001354825</t>
  </si>
  <si>
    <t>工伤保险</t>
  </si>
  <si>
    <t>532326231100001354827</t>
  </si>
  <si>
    <t>失业保险</t>
  </si>
  <si>
    <t>532326231100001354858</t>
  </si>
  <si>
    <t>住房公积金</t>
  </si>
  <si>
    <t>30113</t>
  </si>
  <si>
    <t>532326231100001354863</t>
  </si>
  <si>
    <t>退休生活补助</t>
  </si>
  <si>
    <t>行政单位离退休</t>
  </si>
  <si>
    <t>30302</t>
  </si>
  <si>
    <t>退休费</t>
  </si>
  <si>
    <t>532326231100001358253</t>
  </si>
  <si>
    <t>行政部门公用经费</t>
  </si>
  <si>
    <t>30201</t>
  </si>
  <si>
    <t>办公费</t>
  </si>
  <si>
    <t>532326221100000345706</t>
  </si>
  <si>
    <t>30217</t>
  </si>
  <si>
    <t>30211</t>
  </si>
  <si>
    <t>差旅费</t>
  </si>
  <si>
    <t>30207</t>
  </si>
  <si>
    <t>邮电费</t>
  </si>
  <si>
    <t>30206</t>
  </si>
  <si>
    <t>电费</t>
  </si>
  <si>
    <t>532326231100001354864</t>
  </si>
  <si>
    <t>退休公用经费</t>
  </si>
  <si>
    <t>532326210000000018225</t>
  </si>
  <si>
    <t>车辆使用费</t>
  </si>
  <si>
    <t>30231</t>
  </si>
  <si>
    <t>公务用车运行维护费</t>
  </si>
  <si>
    <t>532326210000000018226</t>
  </si>
  <si>
    <t>公务交通专项经费</t>
  </si>
  <si>
    <t>预算05-1表</t>
  </si>
  <si>
    <t>项目支出预算表（其他运转类、特定目标类项目）</t>
  </si>
  <si>
    <t>项目分类</t>
  </si>
  <si>
    <t>经济科目编码</t>
  </si>
  <si>
    <t>经济科目名称</t>
  </si>
  <si>
    <t>本年拨款</t>
  </si>
  <si>
    <t>其中：本次下达</t>
  </si>
  <si>
    <t>312 民生类</t>
  </si>
  <si>
    <t>532326241100002150614</t>
  </si>
  <si>
    <t>2024年全国第三十三次“全国助残日”贫困残疾人走访慰问经费</t>
  </si>
  <si>
    <t>一般行政管理事务</t>
  </si>
  <si>
    <t>30305</t>
  </si>
  <si>
    <t>生活补助</t>
  </si>
  <si>
    <t>532326241100002141871</t>
  </si>
  <si>
    <t>其它财政供养（遗属人员）生活补助资金</t>
  </si>
  <si>
    <t>死亡抚恤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</si>
  <si>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</si>
  <si>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</si>
  <si>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</si>
  <si>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</si>
  <si>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</si>
  <si>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</si>
  <si>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</si>
  <si>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</si>
  <si>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</si>
  <si>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</si>
  <si>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</si>
  <si>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</si>
  <si>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其它财政供养（遗属人员）生活补助资金</t>
  </si>
  <si>
    <t>机关事业单位职工死亡后供养遗属定期生活困难</t>
  </si>
  <si>
    <t>产出指标</t>
  </si>
  <si>
    <t>数量指标</t>
  </si>
  <si>
    <t>半供养单位遗属人员数</t>
  </si>
  <si>
    <t>=</t>
  </si>
  <si>
    <t>人</t>
  </si>
  <si>
    <t>定性指标</t>
  </si>
  <si>
    <t>反映财政供养部门（单位）离（退）休人员数量。</t>
  </si>
  <si>
    <t>效益指标</t>
  </si>
  <si>
    <t>社会效益指标</t>
  </si>
  <si>
    <t>部门运转</t>
  </si>
  <si>
    <t>是/否</t>
  </si>
  <si>
    <t>定量指标</t>
  </si>
  <si>
    <t>部门全年正常运转，得分，反之，不得分。</t>
  </si>
  <si>
    <t>满意度指标</t>
  </si>
  <si>
    <t>服务对象满意度指标</t>
  </si>
  <si>
    <t>社会公众满意度</t>
  </si>
  <si>
    <t>90</t>
  </si>
  <si>
    <t>%</t>
  </si>
  <si>
    <t>反映社会公众对部门（单位）履职情况的满意程度。</t>
  </si>
  <si>
    <t xml:space="preserve"> 2024年全国第三十三次“全国助残日”贫困残疾人走访慰问经费</t>
  </si>
  <si>
    <t>2024年第三十四次“全国助残日”贫困残疾人走访慰问300人，人均500元标准，残疾人生活得到改善。</t>
  </si>
  <si>
    <t>需要救助残疾人数</t>
  </si>
  <si>
    <t>300</t>
  </si>
  <si>
    <t>反映应保尽保、应救尽救对象的人数（人次）情况。</t>
  </si>
  <si>
    <t>质量指标</t>
  </si>
  <si>
    <t>救助对象认定准确率</t>
  </si>
  <si>
    <t>&gt;=</t>
  </si>
  <si>
    <t>反映救助对象认定的准确情况。
救助对象认定准确率=抽检符合标准的救助对象数/抽检实际救助对象数*100%</t>
  </si>
  <si>
    <t>时效指标</t>
  </si>
  <si>
    <t>项目完成及时</t>
  </si>
  <si>
    <t>2024年11月30日</t>
  </si>
  <si>
    <t>项目完成时间</t>
  </si>
  <si>
    <t>生活状况改善</t>
  </si>
  <si>
    <t>残疾人生活得到改善和社会参与率提高</t>
  </si>
  <si>
    <t>反映救助促进受助对象生活状况的改善情况。</t>
  </si>
  <si>
    <t>可持续影响指标</t>
  </si>
  <si>
    <t>减轻残疾人家属的负担</t>
  </si>
  <si>
    <t>有所改善</t>
  </si>
  <si>
    <t>经过慰问残疾人，让残疾人生活水平有所改善，减轻残疾人家属负担。</t>
  </si>
  <si>
    <t>救助对象满意度</t>
  </si>
  <si>
    <t>反映获救助对象的满意程度。
救助对象满意度=调查中满意和较满意的获救助人员数/调查总人数*100%</t>
  </si>
  <si>
    <t>预算05-3表</t>
  </si>
  <si>
    <t>项目支出绩效目标表（另文下达）</t>
  </si>
  <si>
    <t>预算06表</t>
  </si>
  <si>
    <t>政府性基金预算支出预算表</t>
  </si>
  <si>
    <t>单位名称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</si>
  <si>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</si>
  <si>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</si>
  <si>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</si>
  <si>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</si>
  <si>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</si>
  <si>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</si>
  <si>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</si>
  <si>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</si>
  <si>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</si>
  <si>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</si>
  <si>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</si>
  <si>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</si>
  <si>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</si>
  <si>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</si>
  <si>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</si>
  <si>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</si>
  <si>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</si>
  <si>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</si>
  <si>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</si>
  <si>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</si>
  <si>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</si>
  <si>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对下转移支付预算表</t>
  </si>
  <si>
    <t>单位名称（项目）</t>
  </si>
  <si>
    <t>地区</t>
  </si>
  <si>
    <t>政府性基金</t>
  </si>
  <si>
    <t>大姚县</t>
  </si>
  <si>
    <t>说明：本表无数据，故公开空表。</t>
  </si>
  <si>
    <t>预算09-2表</t>
  </si>
  <si>
    <t>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</si>
  <si>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</si>
  <si>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</si>
  <si>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</si>
  <si>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</si>
  <si>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</si>
  <si>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</si>
  <si>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</si>
  <si>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</si>
  <si>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</si>
  <si>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</si>
  <si>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</si>
  <si>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</si>
  <si>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</si>
  <si>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</si>
  <si>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</si>
  <si>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2024年</t>
  </si>
  <si>
    <t>2025年</t>
  </si>
  <si>
    <t>2026年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</si>
</sst>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;[Red]#,##0.00"/>
    <numFmt numFmtId="181" formatCode="0.00_);[Red]\-0.00\ "/>
  </numFmts>
  <fonts count="75">
    <font>
      <sz val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26"/>
      <color indexed="8"/>
      <name val="宋体"/>
      <family val="0"/>
    </font>
    <font>
      <sz val="26"/>
      <name val="Microsoft Sans Serif"/>
      <family val="2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22"/>
      <color indexed="8"/>
      <name val="宋体"/>
      <family val="0"/>
    </font>
    <font>
      <b/>
      <sz val="23"/>
      <color indexed="8"/>
      <name val="宋体"/>
      <family val="0"/>
    </font>
    <font>
      <sz val="23"/>
      <color indexed="8"/>
      <name val="方正小标宋简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sz val="10"/>
      <color indexed="9"/>
      <name val="宋体"/>
      <family val="0"/>
    </font>
    <font>
      <sz val="21"/>
      <color indexed="8"/>
      <name val="方正小标宋简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sz val="18"/>
      <name val="华文中宋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b/>
      <sz val="26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22"/>
      <color rgb="FF000000"/>
      <name val="方正小标宋简体"/>
      <family val="0"/>
    </font>
    <font>
      <sz val="23"/>
      <color rgb="FF000000"/>
      <name val="方正小标宋简体"/>
      <family val="0"/>
    </font>
    <font>
      <sz val="10"/>
      <color rgb="FFFFFFFF"/>
      <name val="宋体"/>
      <family val="0"/>
    </font>
    <font>
      <sz val="21"/>
      <color rgb="FF000000"/>
      <name val="方正小标宋简体"/>
      <family val="0"/>
    </font>
    <font>
      <b/>
      <sz val="21"/>
      <color rgb="FF000000"/>
      <name val="宋体"/>
      <family val="0"/>
    </font>
    <font>
      <sz val="20"/>
      <color rgb="FF000000"/>
      <name val="方正小标宋简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>
        <color indexed="63"/>
      </right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3" borderId="5" applyNumberFormat="0" applyAlignment="0" applyProtection="0"/>
    <xf numFmtId="0" fontId="50" fillId="4" borderId="6" applyNumberFormat="0" applyAlignment="0" applyProtection="0"/>
    <xf numFmtId="0" fontId="51" fillId="4" borderId="5" applyNumberFormat="0" applyAlignment="0" applyProtection="0"/>
    <xf numFmtId="0" fontId="52" fillId="5" borderId="7" applyNumberForma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8" fillId="32" borderId="0" applyNumberFormat="0" applyBorder="0" applyAlignment="0" applyProtection="0"/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3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316">
    <xf numFmtId="0" fontId="0" fillId="0" borderId="0" xfId="0" applyAlignment="1">
      <alignment/>
    </xf>
    <xf numFmtId="0" fontId="60" fillId="0" borderId="0" xfId="67" applyFont="1" applyFill="1" applyBorder="1" applyAlignment="1" applyProtection="1">
      <alignment horizontal="right" vertical="center" wrapText="1"/>
      <protection locked="0"/>
    </xf>
    <xf numFmtId="0" fontId="3" fillId="0" borderId="0" xfId="67" applyFont="1" applyFill="1" applyBorder="1" applyAlignment="1" applyProtection="1">
      <alignment vertical="top"/>
      <protection locked="0"/>
    </xf>
    <xf numFmtId="0" fontId="0" fillId="0" borderId="0" xfId="67" applyFont="1" applyFill="1" applyBorder="1" applyAlignment="1" applyProtection="1">
      <alignment/>
      <protection/>
    </xf>
    <xf numFmtId="0" fontId="3" fillId="0" borderId="0" xfId="67" applyFont="1" applyFill="1" applyBorder="1" applyAlignment="1" applyProtection="1">
      <alignment horizontal="right" vertical="top"/>
      <protection locked="0"/>
    </xf>
    <xf numFmtId="0" fontId="61" fillId="0" borderId="0" xfId="67" applyFont="1" applyFill="1" applyBorder="1" applyAlignment="1" applyProtection="1">
      <alignment horizontal="center" vertical="center" wrapText="1"/>
      <protection locked="0"/>
    </xf>
    <xf numFmtId="0" fontId="5" fillId="0" borderId="0" xfId="67" applyFont="1" applyFill="1" applyBorder="1" applyAlignment="1" applyProtection="1">
      <alignment vertical="top"/>
      <protection locked="0"/>
    </xf>
    <xf numFmtId="0" fontId="5" fillId="0" borderId="0" xfId="67" applyFont="1" applyFill="1" applyBorder="1" applyAlignment="1" applyProtection="1">
      <alignment/>
      <protection/>
    </xf>
    <xf numFmtId="0" fontId="6" fillId="0" borderId="0" xfId="72" applyNumberFormat="1" applyFont="1" applyFill="1" applyAlignment="1" applyProtection="1">
      <alignment horizontal="left" vertical="center"/>
      <protection/>
    </xf>
    <xf numFmtId="0" fontId="62" fillId="0" borderId="0" xfId="67" applyFont="1" applyFill="1" applyBorder="1" applyAlignment="1" applyProtection="1">
      <alignment horizontal="left" vertical="center"/>
      <protection locked="0"/>
    </xf>
    <xf numFmtId="0" fontId="63" fillId="33" borderId="10" xfId="67" applyFont="1" applyFill="1" applyBorder="1" applyAlignment="1" applyProtection="1">
      <alignment horizontal="center" vertical="center" wrapText="1"/>
      <protection locked="0"/>
    </xf>
    <xf numFmtId="0" fontId="63" fillId="33" borderId="11" xfId="67" applyFont="1" applyFill="1" applyBorder="1" applyAlignment="1" applyProtection="1">
      <alignment horizontal="center" vertical="center" wrapText="1"/>
      <protection locked="0"/>
    </xf>
    <xf numFmtId="0" fontId="63" fillId="33" borderId="12" xfId="67" applyFont="1" applyFill="1" applyBorder="1" applyAlignment="1" applyProtection="1">
      <alignment horizontal="center" vertical="center" wrapText="1"/>
      <protection locked="0"/>
    </xf>
    <xf numFmtId="0" fontId="63" fillId="33" borderId="13" xfId="67" applyFont="1" applyFill="1" applyBorder="1" applyAlignment="1" applyProtection="1">
      <alignment horizontal="center" vertical="center" wrapText="1"/>
      <protection locked="0"/>
    </xf>
    <xf numFmtId="0" fontId="1" fillId="0" borderId="14" xfId="67" applyFont="1" applyFill="1" applyBorder="1" applyAlignment="1" applyProtection="1">
      <alignment horizontal="center" vertical="center" wrapText="1"/>
      <protection locked="0"/>
    </xf>
    <xf numFmtId="0" fontId="63" fillId="33" borderId="15" xfId="67" applyFont="1" applyFill="1" applyBorder="1" applyAlignment="1" applyProtection="1">
      <alignment horizontal="center" vertical="center"/>
      <protection locked="0"/>
    </xf>
    <xf numFmtId="0" fontId="63" fillId="0" borderId="10" xfId="67" applyFont="1" applyFill="1" applyBorder="1" applyAlignment="1" applyProtection="1">
      <alignment horizontal="center" vertical="center"/>
      <protection locked="0"/>
    </xf>
    <xf numFmtId="0" fontId="63" fillId="33" borderId="16" xfId="67" applyFont="1" applyFill="1" applyBorder="1" applyAlignment="1" applyProtection="1">
      <alignment horizontal="center" vertical="center" wrapText="1"/>
      <protection locked="0"/>
    </xf>
    <xf numFmtId="0" fontId="63" fillId="0" borderId="17" xfId="67" applyFont="1" applyFill="1" applyBorder="1" applyAlignment="1" applyProtection="1">
      <alignment horizontal="center" vertical="center"/>
      <protection locked="0"/>
    </xf>
    <xf numFmtId="0" fontId="63" fillId="0" borderId="18" xfId="67" applyFont="1" applyFill="1" applyBorder="1" applyAlignment="1" applyProtection="1">
      <alignment horizontal="center" vertical="center" wrapText="1"/>
      <protection locked="0"/>
    </xf>
    <xf numFmtId="0" fontId="63" fillId="0" borderId="19" xfId="67" applyFont="1" applyFill="1" applyBorder="1" applyAlignment="1" applyProtection="1">
      <alignment horizontal="center" vertical="center"/>
      <protection locked="0"/>
    </xf>
    <xf numFmtId="0" fontId="63" fillId="0" borderId="18" xfId="67" applyFont="1" applyFill="1" applyBorder="1" applyAlignment="1" applyProtection="1">
      <alignment horizontal="center" vertical="center"/>
      <protection locked="0"/>
    </xf>
    <xf numFmtId="0" fontId="62" fillId="33" borderId="18" xfId="67" applyFont="1" applyFill="1" applyBorder="1" applyAlignment="1" applyProtection="1">
      <alignment horizontal="left" vertical="center" wrapText="1"/>
      <protection/>
    </xf>
    <xf numFmtId="0" fontId="62" fillId="33" borderId="18" xfId="67" applyFont="1" applyFill="1" applyBorder="1" applyAlignment="1" applyProtection="1">
      <alignment horizontal="center" vertical="center" wrapText="1"/>
      <protection locked="0"/>
    </xf>
    <xf numFmtId="4" fontId="62" fillId="0" borderId="18" xfId="67" applyNumberFormat="1" applyFont="1" applyFill="1" applyBorder="1" applyAlignment="1" applyProtection="1">
      <alignment horizontal="right" vertical="center"/>
      <protection/>
    </xf>
    <xf numFmtId="4" fontId="62" fillId="0" borderId="18" xfId="67" applyNumberFormat="1" applyFont="1" applyFill="1" applyBorder="1" applyAlignment="1" applyProtection="1">
      <alignment horizontal="right" vertical="center"/>
      <protection locked="0"/>
    </xf>
    <xf numFmtId="0" fontId="62" fillId="0" borderId="18" xfId="67" applyFont="1" applyFill="1" applyBorder="1" applyAlignment="1" applyProtection="1">
      <alignment horizontal="left" vertical="center" wrapText="1"/>
      <protection locked="0"/>
    </xf>
    <xf numFmtId="0" fontId="0" fillId="0" borderId="18" xfId="67" applyFont="1" applyFill="1" applyBorder="1" applyAlignment="1" applyProtection="1">
      <alignment/>
      <protection/>
    </xf>
    <xf numFmtId="0" fontId="62" fillId="33" borderId="13" xfId="67" applyFont="1" applyFill="1" applyBorder="1" applyAlignment="1" applyProtection="1">
      <alignment horizontal="center" vertical="center" wrapText="1"/>
      <protection/>
    </xf>
    <xf numFmtId="0" fontId="62" fillId="33" borderId="14" xfId="67" applyFont="1" applyFill="1" applyBorder="1" applyAlignment="1" applyProtection="1">
      <alignment horizontal="center" vertical="center" wrapText="1"/>
      <protection locked="0"/>
    </xf>
    <xf numFmtId="0" fontId="62" fillId="33" borderId="15" xfId="67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60" fillId="0" borderId="0" xfId="67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horizontal="center" vertical="center"/>
      <protection/>
    </xf>
    <xf numFmtId="0" fontId="62" fillId="0" borderId="0" xfId="67" applyFont="1" applyFill="1" applyBorder="1" applyAlignment="1" applyProtection="1">
      <alignment horizontal="left" vertical="center" wrapText="1"/>
      <protection locked="0"/>
    </xf>
    <xf numFmtId="0" fontId="60" fillId="0" borderId="0" xfId="67" applyFont="1" applyFill="1" applyBorder="1" applyAlignment="1" applyProtection="1">
      <alignment horizontal="left" vertical="center" wrapText="1"/>
      <protection/>
    </xf>
    <xf numFmtId="0" fontId="8" fillId="0" borderId="0" xfId="67" applyFont="1" applyFill="1" applyBorder="1" applyAlignment="1" applyProtection="1">
      <alignment wrapText="1"/>
      <protection/>
    </xf>
    <xf numFmtId="0" fontId="8" fillId="0" borderId="0" xfId="67" applyFont="1" applyFill="1" applyBorder="1" applyAlignment="1" applyProtection="1">
      <alignment/>
      <protection/>
    </xf>
    <xf numFmtId="0" fontId="63" fillId="0" borderId="12" xfId="67" applyFont="1" applyFill="1" applyBorder="1" applyAlignment="1" applyProtection="1">
      <alignment horizontal="center" vertical="center" wrapText="1"/>
      <protection/>
    </xf>
    <xf numFmtId="0" fontId="63" fillId="0" borderId="12" xfId="67" applyFont="1" applyFill="1" applyBorder="1" applyAlignment="1" applyProtection="1">
      <alignment horizontal="center" vertical="center"/>
      <protection/>
    </xf>
    <xf numFmtId="0" fontId="1" fillId="0" borderId="12" xfId="67" applyFont="1" applyFill="1" applyBorder="1" applyAlignment="1" applyProtection="1">
      <alignment horizontal="center" vertical="center" wrapText="1"/>
      <protection/>
    </xf>
    <xf numFmtId="0" fontId="63" fillId="0" borderId="17" xfId="67" applyFont="1" applyFill="1" applyBorder="1" applyAlignment="1" applyProtection="1">
      <alignment horizontal="center" vertical="center"/>
      <protection/>
    </xf>
    <xf numFmtId="0" fontId="63" fillId="0" borderId="18" xfId="67" applyFont="1" applyFill="1" applyBorder="1" applyAlignment="1" applyProtection="1">
      <alignment horizontal="center" vertical="center"/>
      <protection/>
    </xf>
    <xf numFmtId="3" fontId="63" fillId="0" borderId="18" xfId="67" applyNumberFormat="1" applyFont="1" applyFill="1" applyBorder="1" applyAlignment="1" applyProtection="1">
      <alignment horizontal="center" vertical="center"/>
      <protection/>
    </xf>
    <xf numFmtId="0" fontId="63" fillId="0" borderId="18" xfId="67" applyFont="1" applyFill="1" applyBorder="1" applyAlignment="1" applyProtection="1">
      <alignment horizontal="left" vertical="center" wrapText="1"/>
      <protection/>
    </xf>
    <xf numFmtId="0" fontId="63" fillId="0" borderId="18" xfId="67" applyFont="1" applyFill="1" applyBorder="1" applyAlignment="1" applyProtection="1">
      <alignment horizontal="right" vertical="center"/>
      <protection locked="0"/>
    </xf>
    <xf numFmtId="0" fontId="63" fillId="0" borderId="13" xfId="67" applyFont="1" applyFill="1" applyBorder="1" applyAlignment="1" applyProtection="1">
      <alignment horizontal="center" vertical="center"/>
      <protection/>
    </xf>
    <xf numFmtId="0" fontId="63" fillId="0" borderId="14" xfId="67" applyFont="1" applyFill="1" applyBorder="1" applyAlignment="1" applyProtection="1">
      <alignment horizontal="center" vertical="center"/>
      <protection/>
    </xf>
    <xf numFmtId="0" fontId="63" fillId="0" borderId="15" xfId="67" applyFont="1" applyFill="1" applyBorder="1" applyAlignment="1" applyProtection="1">
      <alignment horizontal="center" vertical="center"/>
      <protection/>
    </xf>
    <xf numFmtId="0" fontId="63" fillId="0" borderId="18" xfId="67" applyFont="1" applyFill="1" applyBorder="1" applyAlignment="1" applyProtection="1">
      <alignment horizontal="right" vertical="center"/>
      <protection/>
    </xf>
    <xf numFmtId="0" fontId="62" fillId="0" borderId="0" xfId="67" applyFont="1" applyFill="1" applyBorder="1" applyAlignment="1" applyProtection="1">
      <alignment horizontal="right" vertical="center"/>
      <protection/>
    </xf>
    <xf numFmtId="0" fontId="63" fillId="0" borderId="14" xfId="67" applyFont="1" applyFill="1" applyBorder="1" applyAlignment="1" applyProtection="1">
      <alignment horizontal="center" vertical="center" wrapText="1"/>
      <protection/>
    </xf>
    <xf numFmtId="0" fontId="8" fillId="0" borderId="0" xfId="72" applyFill="1" applyAlignment="1">
      <alignment vertical="center"/>
      <protection/>
    </xf>
    <xf numFmtId="0" fontId="2" fillId="0" borderId="0" xfId="72" applyNumberFormat="1" applyFont="1" applyFill="1" applyBorder="1" applyAlignment="1" applyProtection="1">
      <alignment horizontal="right" vertical="center"/>
      <protection/>
    </xf>
    <xf numFmtId="0" fontId="11" fillId="0" borderId="0" xfId="72" applyNumberFormat="1" applyFont="1" applyFill="1" applyBorder="1" applyAlignment="1" applyProtection="1">
      <alignment horizontal="center" vertical="center"/>
      <protection/>
    </xf>
    <xf numFmtId="0" fontId="10" fillId="0" borderId="0" xfId="72" applyNumberFormat="1" applyFont="1" applyFill="1" applyBorder="1" applyAlignment="1" applyProtection="1">
      <alignment horizontal="center" vertical="center"/>
      <protection/>
    </xf>
    <xf numFmtId="0" fontId="12" fillId="0" borderId="20" xfId="65" applyFont="1" applyFill="1" applyBorder="1" applyAlignment="1">
      <alignment horizontal="center" vertical="center" wrapText="1"/>
      <protection/>
    </xf>
    <xf numFmtId="0" fontId="12" fillId="0" borderId="21" xfId="65" applyFont="1" applyFill="1" applyBorder="1" applyAlignment="1">
      <alignment horizontal="center" vertical="center" wrapText="1"/>
      <protection/>
    </xf>
    <xf numFmtId="0" fontId="12" fillId="0" borderId="22" xfId="65" applyFont="1" applyFill="1" applyBorder="1" applyAlignment="1">
      <alignment horizontal="center" vertical="center" wrapText="1"/>
      <protection/>
    </xf>
    <xf numFmtId="0" fontId="12" fillId="0" borderId="23" xfId="65" applyFont="1" applyFill="1" applyBorder="1" applyAlignment="1">
      <alignment horizontal="center" vertical="center" wrapText="1"/>
      <protection/>
    </xf>
    <xf numFmtId="0" fontId="12" fillId="0" borderId="24" xfId="65" applyFont="1" applyFill="1" applyBorder="1" applyAlignment="1">
      <alignment horizontal="center" vertical="center" wrapText="1"/>
      <protection/>
    </xf>
    <xf numFmtId="0" fontId="59" fillId="0" borderId="10" xfId="0" applyFont="1" applyFill="1" applyBorder="1" applyAlignment="1">
      <alignment horizontal="center" vertical="center" wrapText="1"/>
    </xf>
    <xf numFmtId="0" fontId="12" fillId="0" borderId="10" xfId="65" applyFont="1" applyFill="1" applyBorder="1" applyAlignment="1">
      <alignment horizontal="center" vertical="center" wrapText="1"/>
      <protection/>
    </xf>
    <xf numFmtId="0" fontId="12" fillId="0" borderId="10" xfId="65" applyFont="1" applyFill="1" applyBorder="1" applyAlignment="1">
      <alignment vertical="center" wrapText="1"/>
      <protection/>
    </xf>
    <xf numFmtId="0" fontId="12" fillId="0" borderId="10" xfId="65" applyFont="1" applyFill="1" applyBorder="1" applyAlignment="1">
      <alignment horizontal="left" vertical="center" wrapText="1" indent="1"/>
      <protection/>
    </xf>
    <xf numFmtId="0" fontId="8" fillId="0" borderId="0" xfId="72" applyFont="1" applyFill="1" applyAlignment="1">
      <alignment vertical="center"/>
      <protection/>
    </xf>
    <xf numFmtId="0" fontId="8" fillId="0" borderId="0" xfId="67" applyFont="1" applyFill="1" applyBorder="1" applyAlignment="1" applyProtection="1">
      <alignment vertical="center"/>
      <protection/>
    </xf>
    <xf numFmtId="0" fontId="3" fillId="0" borderId="0" xfId="67" applyFont="1" applyFill="1" applyBorder="1" applyAlignment="1" applyProtection="1">
      <alignment vertical="top"/>
      <protection locked="0"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horizontal="center" vertical="center"/>
      <protection locked="0"/>
    </xf>
    <xf numFmtId="0" fontId="3" fillId="0" borderId="0" xfId="67" applyFont="1" applyFill="1" applyBorder="1" applyAlignment="1" applyProtection="1">
      <alignment horizontal="left" vertical="center"/>
      <protection locked="0"/>
    </xf>
    <xf numFmtId="0" fontId="63" fillId="0" borderId="18" xfId="67" applyFont="1" applyFill="1" applyBorder="1" applyAlignment="1" applyProtection="1">
      <alignment horizontal="center" vertical="center" wrapText="1"/>
      <protection/>
    </xf>
    <xf numFmtId="0" fontId="62" fillId="0" borderId="18" xfId="67" applyFont="1" applyFill="1" applyBorder="1" applyAlignment="1" applyProtection="1">
      <alignment horizontal="left" vertical="center" wrapText="1"/>
      <protection/>
    </xf>
    <xf numFmtId="0" fontId="62" fillId="0" borderId="18" xfId="67" applyFont="1" applyFill="1" applyBorder="1" applyAlignment="1" applyProtection="1">
      <alignment vertical="center" wrapText="1"/>
      <protection/>
    </xf>
    <xf numFmtId="0" fontId="62" fillId="0" borderId="18" xfId="67" applyFont="1" applyFill="1" applyBorder="1" applyAlignment="1" applyProtection="1">
      <alignment horizontal="center" vertical="center" wrapText="1"/>
      <protection/>
    </xf>
    <xf numFmtId="0" fontId="62" fillId="0" borderId="18" xfId="67" applyFont="1" applyFill="1" applyBorder="1" applyAlignment="1" applyProtection="1">
      <alignment horizontal="center" vertical="center"/>
      <protection locked="0"/>
    </xf>
    <xf numFmtId="0" fontId="62" fillId="0" borderId="0" xfId="67" applyFont="1" applyFill="1" applyBorder="1" applyAlignment="1" applyProtection="1">
      <alignment horizontal="right" vertical="center"/>
      <protection locked="0"/>
    </xf>
    <xf numFmtId="0" fontId="8" fillId="0" borderId="0" xfId="67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 horizontal="right" vertical="center"/>
      <protection/>
    </xf>
    <xf numFmtId="0" fontId="66" fillId="0" borderId="0" xfId="67" applyFont="1" applyFill="1" applyBorder="1" applyAlignment="1" applyProtection="1">
      <alignment horizontal="center" vertical="center" wrapText="1"/>
      <protection/>
    </xf>
    <xf numFmtId="0" fontId="62" fillId="0" borderId="0" xfId="67" applyFont="1" applyFill="1" applyBorder="1" applyAlignment="1" applyProtection="1">
      <alignment horizontal="left" vertical="center" wrapText="1"/>
      <protection/>
    </xf>
    <xf numFmtId="0" fontId="63" fillId="0" borderId="0" xfId="67" applyFont="1" applyFill="1" applyBorder="1" applyAlignment="1" applyProtection="1">
      <alignment wrapText="1"/>
      <protection/>
    </xf>
    <xf numFmtId="0" fontId="60" fillId="0" borderId="0" xfId="67" applyFont="1" applyFill="1" applyBorder="1" applyAlignment="1" applyProtection="1">
      <alignment horizontal="right" wrapText="1"/>
      <protection/>
    </xf>
    <xf numFmtId="0" fontId="62" fillId="0" borderId="0" xfId="67" applyFont="1" applyFill="1" applyBorder="1" applyAlignment="1" applyProtection="1">
      <alignment horizontal="right"/>
      <protection locked="0"/>
    </xf>
    <xf numFmtId="0" fontId="63" fillId="0" borderId="25" xfId="67" applyFont="1" applyFill="1" applyBorder="1" applyAlignment="1" applyProtection="1">
      <alignment horizontal="center" vertical="center"/>
      <protection/>
    </xf>
    <xf numFmtId="0" fontId="63" fillId="0" borderId="26" xfId="67" applyFont="1" applyFill="1" applyBorder="1" applyAlignment="1" applyProtection="1">
      <alignment horizontal="center" vertical="center"/>
      <protection/>
    </xf>
    <xf numFmtId="0" fontId="63" fillId="0" borderId="27" xfId="67" applyFont="1" applyFill="1" applyBorder="1" applyAlignment="1" applyProtection="1">
      <alignment horizontal="center" vertical="center"/>
      <protection/>
    </xf>
    <xf numFmtId="0" fontId="63" fillId="0" borderId="18" xfId="67" applyFont="1" applyFill="1" applyBorder="1" applyAlignment="1" applyProtection="1">
      <alignment horizontal="center" vertical="center"/>
      <protection/>
    </xf>
    <xf numFmtId="0" fontId="63" fillId="0" borderId="19" xfId="67" applyFont="1" applyFill="1" applyBorder="1" applyAlignment="1" applyProtection="1">
      <alignment horizontal="center" vertical="center"/>
      <protection/>
    </xf>
    <xf numFmtId="0" fontId="63" fillId="0" borderId="28" xfId="67" applyFont="1" applyFill="1" applyBorder="1" applyAlignment="1" applyProtection="1">
      <alignment horizontal="center" vertical="center"/>
      <protection/>
    </xf>
    <xf numFmtId="0" fontId="63" fillId="0" borderId="25" xfId="67" applyFont="1" applyFill="1" applyBorder="1" applyAlignment="1" applyProtection="1">
      <alignment horizontal="center" vertical="center" wrapText="1"/>
      <protection/>
    </xf>
    <xf numFmtId="0" fontId="63" fillId="0" borderId="29" xfId="67" applyFont="1" applyFill="1" applyBorder="1" applyAlignment="1" applyProtection="1">
      <alignment horizontal="center" vertical="center" wrapText="1"/>
      <protection/>
    </xf>
    <xf numFmtId="0" fontId="1" fillId="0" borderId="26" xfId="67" applyFont="1" applyFill="1" applyBorder="1" applyAlignment="1" applyProtection="1">
      <alignment horizontal="center" vertical="center"/>
      <protection/>
    </xf>
    <xf numFmtId="0" fontId="1" fillId="0" borderId="18" xfId="67" applyFont="1" applyFill="1" applyBorder="1" applyAlignment="1" applyProtection="1">
      <alignment horizontal="center" vertical="center"/>
      <protection/>
    </xf>
    <xf numFmtId="180" fontId="62" fillId="0" borderId="18" xfId="67" applyNumberFormat="1" applyFont="1" applyFill="1" applyBorder="1" applyAlignment="1" applyProtection="1">
      <alignment horizontal="right" vertical="center"/>
      <protection locked="0"/>
    </xf>
    <xf numFmtId="180" fontId="3" fillId="0" borderId="26" xfId="67" applyNumberFormat="1" applyFont="1" applyFill="1" applyBorder="1" applyAlignment="1" applyProtection="1">
      <alignment horizontal="right" vertical="center"/>
      <protection locked="0"/>
    </xf>
    <xf numFmtId="0" fontId="62" fillId="0" borderId="18" xfId="67" applyFont="1" applyFill="1" applyBorder="1" applyAlignment="1" applyProtection="1">
      <alignment horizontal="right" vertical="center"/>
      <protection locked="0"/>
    </xf>
    <xf numFmtId="0" fontId="8" fillId="0" borderId="30" xfId="67" applyFont="1" applyFill="1" applyBorder="1" applyAlignment="1" applyProtection="1">
      <alignment horizontal="left" wrapText="1"/>
      <protection/>
    </xf>
    <xf numFmtId="0" fontId="59" fillId="0" borderId="0" xfId="0" applyFont="1" applyFill="1" applyBorder="1" applyAlignment="1">
      <alignment vertical="center"/>
    </xf>
    <xf numFmtId="0" fontId="60" fillId="0" borderId="0" xfId="67" applyFont="1" applyFill="1" applyBorder="1" applyAlignment="1" applyProtection="1">
      <alignment wrapText="1"/>
      <protection/>
    </xf>
    <xf numFmtId="0" fontId="66" fillId="0" borderId="0" xfId="67" applyFont="1" applyFill="1" applyAlignment="1" applyProtection="1">
      <alignment horizontal="center" vertical="center" wrapText="1"/>
      <protection/>
    </xf>
    <xf numFmtId="0" fontId="64" fillId="0" borderId="0" xfId="67" applyFont="1" applyFill="1" applyAlignment="1" applyProtection="1">
      <alignment horizontal="center" vertical="center" wrapText="1"/>
      <protection/>
    </xf>
    <xf numFmtId="0" fontId="62" fillId="0" borderId="0" xfId="67" applyFont="1" applyFill="1" applyBorder="1" applyAlignment="1" applyProtection="1">
      <alignment horizontal="left" vertical="center"/>
      <protection/>
    </xf>
    <xf numFmtId="0" fontId="63" fillId="0" borderId="0" xfId="67" applyFont="1" applyFill="1" applyBorder="1" applyAlignment="1" applyProtection="1">
      <alignment/>
      <protection/>
    </xf>
    <xf numFmtId="0" fontId="63" fillId="0" borderId="10" xfId="67" applyFont="1" applyFill="1" applyBorder="1" applyAlignment="1" applyProtection="1">
      <alignment horizontal="center" vertical="center" wrapText="1"/>
      <protection/>
    </xf>
    <xf numFmtId="0" fontId="63" fillId="0" borderId="10" xfId="67" applyFont="1" applyFill="1" applyBorder="1" applyAlignment="1" applyProtection="1">
      <alignment horizontal="center" vertical="center"/>
      <protection/>
    </xf>
    <xf numFmtId="180" fontId="63" fillId="0" borderId="10" xfId="67" applyNumberFormat="1" applyFont="1" applyFill="1" applyBorder="1" applyAlignment="1" applyProtection="1">
      <alignment horizontal="center" vertical="center"/>
      <protection/>
    </xf>
    <xf numFmtId="180" fontId="62" fillId="0" borderId="10" xfId="67" applyNumberFormat="1" applyFont="1" applyFill="1" applyBorder="1" applyAlignment="1" applyProtection="1">
      <alignment horizontal="right" vertical="center"/>
      <protection locked="0"/>
    </xf>
    <xf numFmtId="0" fontId="62" fillId="0" borderId="10" xfId="67" applyFont="1" applyFill="1" applyBorder="1" applyAlignment="1" applyProtection="1">
      <alignment horizontal="left" vertical="center"/>
      <protection locked="0"/>
    </xf>
    <xf numFmtId="0" fontId="62" fillId="0" borderId="10" xfId="67" applyFont="1" applyFill="1" applyBorder="1" applyAlignment="1" applyProtection="1">
      <alignment horizontal="center" vertical="center"/>
      <protection locked="0"/>
    </xf>
    <xf numFmtId="180" fontId="62" fillId="0" borderId="10" xfId="67" applyNumberFormat="1" applyFont="1" applyFill="1" applyBorder="1" applyAlignment="1" applyProtection="1">
      <alignment horizontal="center" vertical="center"/>
      <protection locked="0"/>
    </xf>
    <xf numFmtId="0" fontId="62" fillId="0" borderId="10" xfId="67" applyFont="1" applyFill="1" applyBorder="1" applyAlignment="1" applyProtection="1">
      <alignment horizontal="left" vertical="center" wrapText="1"/>
      <protection/>
    </xf>
    <xf numFmtId="180" fontId="62" fillId="0" borderId="10" xfId="67" applyNumberFormat="1" applyFont="1" applyFill="1" applyBorder="1" applyAlignment="1" applyProtection="1">
      <alignment horizontal="left" vertical="center" wrapText="1"/>
      <protection/>
    </xf>
    <xf numFmtId="180" fontId="8" fillId="0" borderId="10" xfId="67" applyNumberFormat="1" applyFont="1" applyFill="1" applyBorder="1" applyAlignment="1" applyProtection="1">
      <alignment/>
      <protection/>
    </xf>
    <xf numFmtId="0" fontId="3" fillId="0" borderId="0" xfId="67" applyFont="1" applyFill="1" applyBorder="1" applyAlignment="1" applyProtection="1">
      <alignment vertical="top" wrapText="1"/>
      <protection locked="0"/>
    </xf>
    <xf numFmtId="0" fontId="8" fillId="0" borderId="0" xfId="67" applyFont="1" applyFill="1" applyBorder="1" applyAlignment="1" applyProtection="1">
      <alignment wrapText="1"/>
      <protection/>
    </xf>
    <xf numFmtId="0" fontId="63" fillId="0" borderId="10" xfId="67" applyFont="1" applyFill="1" applyBorder="1" applyAlignment="1" applyProtection="1">
      <alignment horizontal="center" vertical="center" wrapText="1"/>
      <protection locked="0"/>
    </xf>
    <xf numFmtId="0" fontId="1" fillId="0" borderId="10" xfId="67" applyFont="1" applyFill="1" applyBorder="1" applyAlignment="1" applyProtection="1">
      <alignment horizontal="center" vertical="center" wrapText="1"/>
      <protection locked="0"/>
    </xf>
    <xf numFmtId="180" fontId="62" fillId="0" borderId="10" xfId="67" applyNumberFormat="1" applyFont="1" applyFill="1" applyBorder="1" applyAlignment="1" applyProtection="1">
      <alignment horizontal="right" vertical="center"/>
      <protection/>
    </xf>
    <xf numFmtId="180" fontId="62" fillId="0" borderId="10" xfId="67" applyNumberFormat="1" applyFont="1" applyFill="1" applyBorder="1" applyAlignment="1" applyProtection="1">
      <alignment vertical="center"/>
      <protection locked="0"/>
    </xf>
    <xf numFmtId="180" fontId="3" fillId="0" borderId="10" xfId="67" applyNumberFormat="1" applyFont="1" applyFill="1" applyBorder="1" applyAlignment="1" applyProtection="1">
      <alignment vertical="top"/>
      <protection locked="0"/>
    </xf>
    <xf numFmtId="0" fontId="62" fillId="0" borderId="0" xfId="67" applyFont="1" applyFill="1" applyBorder="1" applyAlignment="1" applyProtection="1">
      <alignment horizontal="right" vertical="center" wrapText="1"/>
      <protection locked="0"/>
    </xf>
    <xf numFmtId="0" fontId="62" fillId="0" borderId="0" xfId="67" applyFont="1" applyFill="1" applyBorder="1" applyAlignment="1" applyProtection="1">
      <alignment horizontal="right" vertical="center" wrapText="1"/>
      <protection/>
    </xf>
    <xf numFmtId="0" fontId="62" fillId="0" borderId="0" xfId="67" applyFont="1" applyFill="1" applyBorder="1" applyAlignment="1" applyProtection="1">
      <alignment horizontal="right" wrapText="1"/>
      <protection locked="0"/>
    </xf>
    <xf numFmtId="0" fontId="62" fillId="0" borderId="0" xfId="67" applyFont="1" applyFill="1" applyBorder="1" applyAlignment="1" applyProtection="1">
      <alignment horizontal="right" wrapText="1"/>
      <protection/>
    </xf>
    <xf numFmtId="0" fontId="63" fillId="0" borderId="31" xfId="67" applyFont="1" applyFill="1" applyBorder="1" applyAlignment="1" applyProtection="1">
      <alignment horizontal="center" vertical="center" wrapText="1"/>
      <protection/>
    </xf>
    <xf numFmtId="0" fontId="63" fillId="0" borderId="27" xfId="67" applyFont="1" applyFill="1" applyBorder="1" applyAlignment="1" applyProtection="1">
      <alignment horizontal="center" vertical="center" wrapText="1"/>
      <protection/>
    </xf>
    <xf numFmtId="0" fontId="63" fillId="0" borderId="32" xfId="67" applyFont="1" applyFill="1" applyBorder="1" applyAlignment="1" applyProtection="1">
      <alignment horizontal="center" vertical="center" wrapText="1"/>
      <protection/>
    </xf>
    <xf numFmtId="0" fontId="63" fillId="0" borderId="28" xfId="67" applyFont="1" applyFill="1" applyBorder="1" applyAlignment="1" applyProtection="1">
      <alignment horizontal="center" vertical="center" wrapText="1"/>
      <protection/>
    </xf>
    <xf numFmtId="0" fontId="63" fillId="0" borderId="33" xfId="67" applyFont="1" applyFill="1" applyBorder="1" applyAlignment="1" applyProtection="1">
      <alignment horizontal="center" vertical="center" wrapText="1"/>
      <protection/>
    </xf>
    <xf numFmtId="0" fontId="63" fillId="0" borderId="0" xfId="67" applyFont="1" applyFill="1" applyBorder="1" applyAlignment="1" applyProtection="1">
      <alignment horizontal="center" vertical="center" wrapText="1"/>
      <protection/>
    </xf>
    <xf numFmtId="0" fontId="63" fillId="0" borderId="19" xfId="67" applyFont="1" applyFill="1" applyBorder="1" applyAlignment="1" applyProtection="1">
      <alignment horizontal="center" vertical="center" wrapText="1"/>
      <protection/>
    </xf>
    <xf numFmtId="0" fontId="63" fillId="0" borderId="34" xfId="67" applyFont="1" applyFill="1" applyBorder="1" applyAlignment="1" applyProtection="1">
      <alignment horizontal="center" vertical="center" wrapText="1"/>
      <protection/>
    </xf>
    <xf numFmtId="0" fontId="63" fillId="0" borderId="35" xfId="67" applyFont="1" applyFill="1" applyBorder="1" applyAlignment="1" applyProtection="1">
      <alignment horizontal="center" vertical="center" wrapText="1"/>
      <protection/>
    </xf>
    <xf numFmtId="0" fontId="63" fillId="0" borderId="34" xfId="67" applyFont="1" applyFill="1" applyBorder="1" applyAlignment="1" applyProtection="1">
      <alignment horizontal="center" vertical="center"/>
      <protection/>
    </xf>
    <xf numFmtId="0" fontId="62" fillId="0" borderId="19" xfId="67" applyFont="1" applyFill="1" applyBorder="1" applyAlignment="1" applyProtection="1">
      <alignment horizontal="left" vertical="center" wrapText="1"/>
      <protection/>
    </xf>
    <xf numFmtId="0" fontId="62" fillId="0" borderId="34" xfId="67" applyFont="1" applyFill="1" applyBorder="1" applyAlignment="1" applyProtection="1">
      <alignment horizontal="left" vertical="center" wrapText="1"/>
      <protection/>
    </xf>
    <xf numFmtId="0" fontId="62" fillId="0" borderId="34" xfId="67" applyFont="1" applyFill="1" applyBorder="1" applyAlignment="1" applyProtection="1">
      <alignment horizontal="right" vertical="center"/>
      <protection/>
    </xf>
    <xf numFmtId="180" fontId="62" fillId="0" borderId="34" xfId="67" applyNumberFormat="1" applyFont="1" applyFill="1" applyBorder="1" applyAlignment="1" applyProtection="1">
      <alignment horizontal="right" vertical="center"/>
      <protection locked="0"/>
    </xf>
    <xf numFmtId="180" fontId="62" fillId="0" borderId="34" xfId="67" applyNumberFormat="1" applyFont="1" applyFill="1" applyBorder="1" applyAlignment="1" applyProtection="1">
      <alignment horizontal="right" vertical="center"/>
      <protection/>
    </xf>
    <xf numFmtId="0" fontId="62" fillId="0" borderId="36" xfId="67" applyFont="1" applyFill="1" applyBorder="1" applyAlignment="1" applyProtection="1">
      <alignment horizontal="center" vertical="center"/>
      <protection/>
    </xf>
    <xf numFmtId="0" fontId="62" fillId="0" borderId="35" xfId="67" applyFont="1" applyFill="1" applyBorder="1" applyAlignment="1" applyProtection="1">
      <alignment horizontal="left" vertical="center"/>
      <protection/>
    </xf>
    <xf numFmtId="0" fontId="8" fillId="0" borderId="32" xfId="67" applyFont="1" applyFill="1" applyBorder="1" applyAlignment="1" applyProtection="1">
      <alignment horizontal="left" wrapText="1"/>
      <protection/>
    </xf>
    <xf numFmtId="0" fontId="63" fillId="0" borderId="27" xfId="67" applyFont="1" applyFill="1" applyBorder="1" applyAlignment="1" applyProtection="1">
      <alignment horizontal="center" vertical="center" wrapText="1"/>
      <protection locked="0"/>
    </xf>
    <xf numFmtId="0" fontId="1" fillId="0" borderId="33" xfId="67" applyFont="1" applyFill="1" applyBorder="1" applyAlignment="1" applyProtection="1">
      <alignment horizontal="center" vertical="center" wrapText="1"/>
      <protection locked="0"/>
    </xf>
    <xf numFmtId="0" fontId="1" fillId="0" borderId="35" xfId="67" applyFont="1" applyFill="1" applyBorder="1" applyAlignment="1" applyProtection="1">
      <alignment horizontal="center" vertical="center" wrapText="1"/>
      <protection locked="0"/>
    </xf>
    <xf numFmtId="0" fontId="63" fillId="0" borderId="34" xfId="67" applyFont="1" applyFill="1" applyBorder="1" applyAlignment="1" applyProtection="1">
      <alignment horizontal="center" vertical="center" wrapText="1"/>
      <protection locked="0"/>
    </xf>
    <xf numFmtId="0" fontId="62" fillId="0" borderId="0" xfId="67" applyFont="1" applyFill="1" applyBorder="1" applyAlignment="1" applyProtection="1">
      <alignment horizontal="right" vertical="center"/>
      <protection/>
    </xf>
    <xf numFmtId="0" fontId="62" fillId="0" borderId="0" xfId="67" applyFont="1" applyFill="1" applyBorder="1" applyAlignment="1" applyProtection="1">
      <alignment horizontal="right"/>
      <protection/>
    </xf>
    <xf numFmtId="0" fontId="63" fillId="0" borderId="37" xfId="67" applyFont="1" applyFill="1" applyBorder="1" applyAlignment="1" applyProtection="1">
      <alignment horizontal="center" vertical="center" wrapText="1"/>
      <protection/>
    </xf>
    <xf numFmtId="49" fontId="8" fillId="0" borderId="0" xfId="67" applyNumberFormat="1" applyFont="1" applyFill="1" applyBorder="1" applyAlignment="1" applyProtection="1">
      <alignment/>
      <protection/>
    </xf>
    <xf numFmtId="49" fontId="68" fillId="0" borderId="0" xfId="67" applyNumberFormat="1" applyFont="1" applyFill="1" applyBorder="1" applyAlignment="1" applyProtection="1">
      <alignment/>
      <protection/>
    </xf>
    <xf numFmtId="0" fontId="68" fillId="0" borderId="0" xfId="67" applyFont="1" applyFill="1" applyBorder="1" applyAlignment="1" applyProtection="1">
      <alignment horizontal="right"/>
      <protection/>
    </xf>
    <xf numFmtId="0" fontId="60" fillId="0" borderId="0" xfId="67" applyFont="1" applyFill="1" applyBorder="1" applyAlignment="1" applyProtection="1">
      <alignment horizontal="right"/>
      <protection/>
    </xf>
    <xf numFmtId="0" fontId="69" fillId="0" borderId="0" xfId="67" applyFont="1" applyFill="1" applyBorder="1" applyAlignment="1" applyProtection="1">
      <alignment horizontal="center" vertical="center" wrapText="1"/>
      <protection/>
    </xf>
    <xf numFmtId="0" fontId="69" fillId="0" borderId="0" xfId="67" applyFont="1" applyFill="1" applyBorder="1" applyAlignment="1" applyProtection="1">
      <alignment horizontal="center" vertical="center"/>
      <protection/>
    </xf>
    <xf numFmtId="0" fontId="70" fillId="0" borderId="0" xfId="67" applyFont="1" applyFill="1" applyBorder="1" applyAlignment="1" applyProtection="1">
      <alignment horizontal="center" vertical="center"/>
      <protection/>
    </xf>
    <xf numFmtId="0" fontId="62" fillId="0" borderId="0" xfId="67" applyFont="1" applyFill="1" applyBorder="1" applyAlignment="1" applyProtection="1">
      <alignment horizontal="left" vertical="center"/>
      <protection locked="0"/>
    </xf>
    <xf numFmtId="49" fontId="63" fillId="0" borderId="25" xfId="67" applyNumberFormat="1" applyFont="1" applyFill="1" applyBorder="1" applyAlignment="1" applyProtection="1">
      <alignment horizontal="center" vertical="center" wrapText="1"/>
      <protection/>
    </xf>
    <xf numFmtId="0" fontId="63" fillId="0" borderId="37" xfId="67" applyFont="1" applyFill="1" applyBorder="1" applyAlignment="1" applyProtection="1">
      <alignment horizontal="center" vertical="center"/>
      <protection/>
    </xf>
    <xf numFmtId="0" fontId="63" fillId="0" borderId="38" xfId="67" applyFont="1" applyFill="1" applyBorder="1" applyAlignment="1" applyProtection="1">
      <alignment horizontal="center" vertical="center"/>
      <protection/>
    </xf>
    <xf numFmtId="49" fontId="63" fillId="0" borderId="28" xfId="67" applyNumberFormat="1" applyFont="1" applyFill="1" applyBorder="1" applyAlignment="1" applyProtection="1">
      <alignment horizontal="center" vertical="center" wrapText="1"/>
      <protection/>
    </xf>
    <xf numFmtId="0" fontId="63" fillId="0" borderId="39" xfId="67" applyFont="1" applyFill="1" applyBorder="1" applyAlignment="1" applyProtection="1">
      <alignment horizontal="center" vertical="center"/>
      <protection/>
    </xf>
    <xf numFmtId="49" fontId="63" fillId="0" borderId="10" xfId="67" applyNumberFormat="1" applyFont="1" applyFill="1" applyBorder="1" applyAlignment="1" applyProtection="1">
      <alignment horizontal="center" vertical="center"/>
      <protection/>
    </xf>
    <xf numFmtId="181" fontId="62" fillId="0" borderId="10" xfId="67" applyNumberFormat="1" applyFont="1" applyFill="1" applyBorder="1" applyAlignment="1" applyProtection="1">
      <alignment horizontal="right" vertical="center"/>
      <protection/>
    </xf>
    <xf numFmtId="181" fontId="62" fillId="0" borderId="10" xfId="67" applyNumberFormat="1" applyFont="1" applyFill="1" applyBorder="1" applyAlignment="1" applyProtection="1">
      <alignment horizontal="left" vertical="center" wrapText="1"/>
      <protection/>
    </xf>
    <xf numFmtId="0" fontId="8" fillId="0" borderId="10" xfId="67" applyFont="1" applyFill="1" applyBorder="1" applyAlignment="1" applyProtection="1">
      <alignment horizontal="center" vertical="center"/>
      <protection/>
    </xf>
    <xf numFmtId="0" fontId="8" fillId="0" borderId="0" xfId="67" applyFont="1" applyFill="1" applyBorder="1" applyAlignment="1" applyProtection="1">
      <alignment horizontal="left" wrapText="1"/>
      <protection/>
    </xf>
    <xf numFmtId="0" fontId="8" fillId="0" borderId="0" xfId="67" applyFont="1" applyFill="1" applyBorder="1" applyAlignment="1" applyProtection="1">
      <alignment horizontal="left" wrapText="1"/>
      <protection/>
    </xf>
    <xf numFmtId="0" fontId="62" fillId="0" borderId="18" xfId="67" applyFont="1" applyFill="1" applyBorder="1" applyAlignment="1" applyProtection="1">
      <alignment horizontal="left" vertical="center"/>
      <protection/>
    </xf>
    <xf numFmtId="0" fontId="62" fillId="0" borderId="25" xfId="67" applyFont="1" applyFill="1" applyBorder="1" applyAlignment="1" applyProtection="1">
      <alignment horizontal="left" vertical="center" wrapText="1"/>
      <protection locked="0"/>
    </xf>
    <xf numFmtId="0" fontId="8" fillId="0" borderId="10" xfId="67" applyFont="1" applyFill="1" applyBorder="1" applyAlignment="1" applyProtection="1">
      <alignment horizontal="left" wrapText="1"/>
      <protection/>
    </xf>
    <xf numFmtId="0" fontId="8" fillId="0" borderId="10" xfId="67" applyFont="1" applyFill="1" applyBorder="1" applyAlignment="1" applyProtection="1">
      <alignment vertical="center"/>
      <protection/>
    </xf>
    <xf numFmtId="0" fontId="62" fillId="0" borderId="37" xfId="67" applyFont="1" applyFill="1" applyBorder="1" applyAlignment="1" applyProtection="1">
      <alignment horizontal="left" vertical="center"/>
      <protection/>
    </xf>
    <xf numFmtId="0" fontId="8" fillId="0" borderId="10" xfId="67" applyFont="1" applyFill="1" applyBorder="1" applyAlignment="1" applyProtection="1">
      <alignment vertical="center" wrapText="1"/>
      <protection/>
    </xf>
    <xf numFmtId="0" fontId="8" fillId="0" borderId="0" xfId="67" applyFont="1" applyFill="1" applyBorder="1" applyAlignment="1" applyProtection="1">
      <alignment vertical="center" wrapText="1"/>
      <protection/>
    </xf>
    <xf numFmtId="0" fontId="8" fillId="0" borderId="0" xfId="67" applyFont="1" applyFill="1" applyBorder="1" applyAlignment="1" applyProtection="1">
      <alignment vertical="center"/>
      <protection/>
    </xf>
    <xf numFmtId="49" fontId="60" fillId="0" borderId="0" xfId="67" applyNumberFormat="1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 horizontal="left" vertical="center"/>
      <protection/>
    </xf>
    <xf numFmtId="0" fontId="60" fillId="0" borderId="10" xfId="67" applyFont="1" applyFill="1" applyBorder="1" applyAlignment="1" applyProtection="1">
      <alignment horizontal="center" vertical="center"/>
      <protection/>
    </xf>
    <xf numFmtId="0" fontId="3" fillId="0" borderId="18" xfId="67" applyFont="1" applyFill="1" applyBorder="1" applyAlignment="1" applyProtection="1">
      <alignment horizontal="left" vertical="center" wrapText="1"/>
      <protection/>
    </xf>
    <xf numFmtId="0" fontId="8" fillId="0" borderId="10" xfId="67" applyFont="1" applyFill="1" applyBorder="1" applyAlignment="1" applyProtection="1">
      <alignment horizontal="center" vertical="center" wrapText="1"/>
      <protection locked="0"/>
    </xf>
    <xf numFmtId="0" fontId="3" fillId="0" borderId="10" xfId="67" applyFont="1" applyFill="1" applyBorder="1" applyAlignment="1" applyProtection="1">
      <alignment horizontal="left" vertical="center"/>
      <protection/>
    </xf>
    <xf numFmtId="0" fontId="8" fillId="0" borderId="36" xfId="67" applyFont="1" applyFill="1" applyBorder="1" applyAlignment="1" applyProtection="1">
      <alignment horizontal="center" vertical="center" wrapText="1"/>
      <protection locked="0"/>
    </xf>
    <xf numFmtId="0" fontId="8" fillId="0" borderId="35" xfId="67" applyFont="1" applyFill="1" applyBorder="1" applyAlignment="1" applyProtection="1">
      <alignment horizontal="center" vertical="center" wrapText="1"/>
      <protection locked="0"/>
    </xf>
    <xf numFmtId="0" fontId="3" fillId="0" borderId="35" xfId="67" applyFont="1" applyFill="1" applyBorder="1" applyAlignment="1" applyProtection="1">
      <alignment horizontal="left" vertical="center"/>
      <protection/>
    </xf>
    <xf numFmtId="0" fontId="3" fillId="0" borderId="34" xfId="67" applyFont="1" applyFill="1" applyBorder="1" applyAlignment="1" applyProtection="1">
      <alignment horizontal="left" vertical="center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6" fillId="0" borderId="10" xfId="69" applyFont="1" applyFill="1" applyBorder="1" applyAlignment="1" applyProtection="1">
      <alignment horizontal="center" vertical="center" wrapText="1" readingOrder="1"/>
      <protection locked="0"/>
    </xf>
    <xf numFmtId="4" fontId="3" fillId="0" borderId="18" xfId="67" applyNumberFormat="1" applyFont="1" applyFill="1" applyBorder="1" applyAlignment="1" applyProtection="1">
      <alignment horizontal="right" vertical="center" wrapText="1"/>
      <protection/>
    </xf>
    <xf numFmtId="4" fontId="62" fillId="0" borderId="18" xfId="67" applyNumberFormat="1" applyFont="1" applyFill="1" applyBorder="1" applyAlignment="1" applyProtection="1">
      <alignment horizontal="right" vertical="center"/>
      <protection/>
    </xf>
    <xf numFmtId="0" fontId="62" fillId="0" borderId="18" xfId="67" applyFont="1" applyFill="1" applyBorder="1" applyAlignment="1" applyProtection="1">
      <alignment horizontal="right" vertical="center" wrapText="1"/>
      <protection/>
    </xf>
    <xf numFmtId="0" fontId="8" fillId="0" borderId="18" xfId="67" applyFont="1" applyFill="1" applyBorder="1" applyAlignment="1" applyProtection="1">
      <alignment vertical="center"/>
      <protection/>
    </xf>
    <xf numFmtId="180" fontId="3" fillId="0" borderId="10" xfId="67" applyNumberFormat="1" applyFont="1" applyFill="1" applyBorder="1" applyAlignment="1" applyProtection="1">
      <alignment horizontal="right" vertical="center" wrapText="1"/>
      <protection/>
    </xf>
    <xf numFmtId="180" fontId="3" fillId="0" borderId="40" xfId="67" applyNumberFormat="1" applyFont="1" applyFill="1" applyBorder="1" applyAlignment="1" applyProtection="1">
      <alignment horizontal="right" vertical="center" wrapText="1"/>
      <protection locked="0"/>
    </xf>
    <xf numFmtId="180" fontId="3" fillId="0" borderId="41" xfId="67" applyNumberFormat="1" applyFont="1" applyFill="1" applyBorder="1" applyAlignment="1" applyProtection="1">
      <alignment horizontal="right" vertical="center" wrapText="1"/>
      <protection locked="0"/>
    </xf>
    <xf numFmtId="180" fontId="3" fillId="0" borderId="19" xfId="67" applyNumberFormat="1" applyFont="1" applyFill="1" applyBorder="1" applyAlignment="1" applyProtection="1">
      <alignment horizontal="right" vertical="center" wrapText="1"/>
      <protection locked="0"/>
    </xf>
    <xf numFmtId="180" fontId="3" fillId="0" borderId="18" xfId="67" applyNumberFormat="1" applyFont="1" applyFill="1" applyBorder="1" applyAlignment="1" applyProtection="1">
      <alignment horizontal="right" vertical="center" wrapText="1"/>
      <protection locked="0"/>
    </xf>
    <xf numFmtId="180" fontId="3" fillId="0" borderId="19" xfId="67" applyNumberFormat="1" applyFont="1" applyFill="1" applyBorder="1" applyAlignment="1" applyProtection="1">
      <alignment horizontal="right" vertical="center" wrapText="1"/>
      <protection/>
    </xf>
    <xf numFmtId="0" fontId="8" fillId="0" borderId="0" xfId="67" applyFont="1" applyFill="1" applyBorder="1" applyAlignment="1" applyProtection="1">
      <alignment/>
      <protection/>
    </xf>
    <xf numFmtId="0" fontId="8" fillId="0" borderId="0" xfId="67" applyFont="1" applyFill="1" applyBorder="1" applyAlignment="1" applyProtection="1">
      <alignment vertical="top"/>
      <protection locked="0"/>
    </xf>
    <xf numFmtId="49" fontId="60" fillId="0" borderId="0" xfId="67" applyNumberFormat="1" applyFont="1" applyFill="1" applyBorder="1" applyAlignment="1" applyProtection="1">
      <alignment/>
      <protection locked="0"/>
    </xf>
    <xf numFmtId="0" fontId="60" fillId="0" borderId="0" xfId="67" applyFont="1" applyFill="1" applyBorder="1" applyAlignment="1" applyProtection="1">
      <alignment/>
      <protection locked="0"/>
    </xf>
    <xf numFmtId="0" fontId="64" fillId="0" borderId="0" xfId="67" applyFont="1" applyFill="1" applyBorder="1" applyAlignment="1" applyProtection="1">
      <alignment horizontal="center" vertical="center"/>
      <protection locked="0"/>
    </xf>
    <xf numFmtId="0" fontId="65" fillId="0" borderId="0" xfId="67" applyFont="1" applyFill="1" applyBorder="1" applyAlignment="1" applyProtection="1">
      <alignment horizontal="center" vertical="center"/>
      <protection locked="0"/>
    </xf>
    <xf numFmtId="0" fontId="63" fillId="0" borderId="0" xfId="67" applyFont="1" applyFill="1" applyBorder="1" applyAlignment="1" applyProtection="1">
      <alignment horizontal="left" vertical="center"/>
      <protection locked="0"/>
    </xf>
    <xf numFmtId="0" fontId="63" fillId="0" borderId="0" xfId="67" applyFont="1" applyFill="1" applyBorder="1" applyAlignment="1" applyProtection="1">
      <alignment/>
      <protection locked="0"/>
    </xf>
    <xf numFmtId="0" fontId="63" fillId="0" borderId="25" xfId="67" applyFont="1" applyFill="1" applyBorder="1" applyAlignment="1" applyProtection="1">
      <alignment horizontal="center" vertical="center" wrapText="1"/>
      <protection locked="0"/>
    </xf>
    <xf numFmtId="0" fontId="63" fillId="0" borderId="26" xfId="67" applyFont="1" applyFill="1" applyBorder="1" applyAlignment="1" applyProtection="1">
      <alignment horizontal="center" vertical="center"/>
      <protection locked="0"/>
    </xf>
    <xf numFmtId="0" fontId="63" fillId="0" borderId="38" xfId="67" applyFont="1" applyFill="1" applyBorder="1" applyAlignment="1" applyProtection="1">
      <alignment horizontal="center" vertical="center" wrapText="1"/>
      <protection locked="0"/>
    </xf>
    <xf numFmtId="0" fontId="63" fillId="0" borderId="38" xfId="67" applyFont="1" applyFill="1" applyBorder="1" applyAlignment="1" applyProtection="1">
      <alignment horizontal="center" vertical="center"/>
      <protection locked="0"/>
    </xf>
    <xf numFmtId="0" fontId="63" fillId="0" borderId="25" xfId="67" applyFont="1" applyFill="1" applyBorder="1" applyAlignment="1" applyProtection="1">
      <alignment horizontal="center" vertical="center"/>
      <protection locked="0"/>
    </xf>
    <xf numFmtId="0" fontId="8" fillId="0" borderId="18" xfId="67" applyFont="1" applyFill="1" applyBorder="1" applyAlignment="1" applyProtection="1">
      <alignment horizontal="center" vertical="center"/>
      <protection locked="0"/>
    </xf>
    <xf numFmtId="0" fontId="3" fillId="0" borderId="18" xfId="67" applyFont="1" applyFill="1" applyBorder="1" applyAlignment="1" applyProtection="1">
      <alignment horizontal="left" vertical="center" wrapText="1"/>
      <protection locked="0"/>
    </xf>
    <xf numFmtId="0" fontId="8" fillId="0" borderId="26" xfId="67" applyFont="1" applyFill="1" applyBorder="1" applyAlignment="1" applyProtection="1">
      <alignment horizontal="center" vertical="center" wrapText="1"/>
      <protection locked="0"/>
    </xf>
    <xf numFmtId="0" fontId="3" fillId="0" borderId="27" xfId="67" applyFont="1" applyFill="1" applyBorder="1" applyAlignment="1" applyProtection="1">
      <alignment horizontal="left" vertical="center"/>
      <protection locked="0"/>
    </xf>
    <xf numFmtId="0" fontId="3" fillId="0" borderId="37" xfId="67" applyFont="1" applyFill="1" applyBorder="1" applyAlignment="1" applyProtection="1">
      <alignment horizontal="left" vertical="center"/>
      <protection locked="0"/>
    </xf>
    <xf numFmtId="0" fontId="60" fillId="0" borderId="0" xfId="67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 horizontal="center" vertical="center"/>
      <protection/>
    </xf>
    <xf numFmtId="0" fontId="63" fillId="0" borderId="0" xfId="67" applyFont="1" applyFill="1" applyBorder="1" applyAlignment="1" applyProtection="1">
      <alignment/>
      <protection/>
    </xf>
    <xf numFmtId="0" fontId="63" fillId="0" borderId="27" xfId="67" applyFont="1" applyFill="1" applyBorder="1" applyAlignment="1" applyProtection="1">
      <alignment horizontal="center" vertical="center"/>
      <protection locked="0"/>
    </xf>
    <xf numFmtId="0" fontId="63" fillId="0" borderId="37" xfId="67" applyFont="1" applyFill="1" applyBorder="1" applyAlignment="1" applyProtection="1">
      <alignment horizontal="center" vertical="center"/>
      <protection locked="0"/>
    </xf>
    <xf numFmtId="0" fontId="63" fillId="0" borderId="26" xfId="67" applyFont="1" applyFill="1" applyBorder="1" applyAlignment="1" applyProtection="1">
      <alignment horizontal="center" vertical="center" wrapText="1"/>
      <protection locked="0"/>
    </xf>
    <xf numFmtId="0" fontId="63" fillId="0" borderId="37" xfId="67" applyFont="1" applyFill="1" applyBorder="1" applyAlignment="1" applyProtection="1">
      <alignment horizontal="center" vertical="center" wrapText="1"/>
      <protection locked="0"/>
    </xf>
    <xf numFmtId="0" fontId="63" fillId="0" borderId="19" xfId="67" applyFont="1" applyFill="1" applyBorder="1" applyAlignment="1" applyProtection="1">
      <alignment horizontal="center" vertical="center" wrapText="1"/>
      <protection locked="0"/>
    </xf>
    <xf numFmtId="0" fontId="62" fillId="0" borderId="0" xfId="67" applyFont="1" applyFill="1" applyBorder="1" applyAlignment="1" applyProtection="1">
      <alignment horizontal="right" vertical="center"/>
      <protection/>
    </xf>
    <xf numFmtId="0" fontId="62" fillId="0" borderId="0" xfId="67" applyFont="1" applyFill="1" applyBorder="1" applyAlignment="1" applyProtection="1">
      <alignment horizontal="right"/>
      <protection/>
    </xf>
    <xf numFmtId="0" fontId="62" fillId="0" borderId="0" xfId="67" applyFont="1" applyFill="1" applyBorder="1" applyAlignment="1" applyProtection="1">
      <alignment horizontal="right" vertical="center"/>
      <protection locked="0"/>
    </xf>
    <xf numFmtId="0" fontId="62" fillId="0" borderId="0" xfId="67" applyFont="1" applyFill="1" applyBorder="1" applyAlignment="1" applyProtection="1">
      <alignment horizontal="right"/>
      <protection locked="0"/>
    </xf>
    <xf numFmtId="0" fontId="17" fillId="0" borderId="0" xfId="67" applyFont="1" applyFill="1" applyBorder="1" applyAlignment="1" applyProtection="1">
      <alignment horizontal="center"/>
      <protection/>
    </xf>
    <xf numFmtId="0" fontId="17" fillId="0" borderId="0" xfId="67" applyFont="1" applyFill="1" applyBorder="1" applyAlignment="1" applyProtection="1">
      <alignment horizontal="center" wrapText="1"/>
      <protection/>
    </xf>
    <xf numFmtId="0" fontId="17" fillId="0" borderId="0" xfId="67" applyFont="1" applyFill="1" applyBorder="1" applyAlignment="1" applyProtection="1">
      <alignment wrapText="1"/>
      <protection/>
    </xf>
    <xf numFmtId="0" fontId="17" fillId="0" borderId="0" xfId="67" applyFont="1" applyFill="1" applyBorder="1" applyAlignment="1" applyProtection="1">
      <alignment/>
      <protection/>
    </xf>
    <xf numFmtId="0" fontId="8" fillId="0" borderId="0" xfId="67" applyFont="1" applyFill="1" applyBorder="1" applyAlignment="1" applyProtection="1">
      <alignment horizontal="center" wrapText="1"/>
      <protection/>
    </xf>
    <xf numFmtId="0" fontId="8" fillId="0" borderId="0" xfId="67" applyFont="1" applyFill="1" applyBorder="1" applyAlignment="1" applyProtection="1">
      <alignment horizontal="right" wrapText="1"/>
      <protection/>
    </xf>
    <xf numFmtId="0" fontId="18" fillId="0" borderId="0" xfId="67" applyFont="1" applyFill="1" applyBorder="1" applyAlignment="1" applyProtection="1">
      <alignment horizontal="center" vertical="center" wrapText="1"/>
      <protection/>
    </xf>
    <xf numFmtId="0" fontId="19" fillId="0" borderId="0" xfId="67" applyFont="1" applyFill="1" applyBorder="1" applyAlignment="1" applyProtection="1">
      <alignment horizontal="center" vertical="center" wrapText="1"/>
      <protection/>
    </xf>
    <xf numFmtId="0" fontId="1" fillId="0" borderId="25" xfId="67" applyFont="1" applyFill="1" applyBorder="1" applyAlignment="1" applyProtection="1">
      <alignment horizontal="center" vertical="center" wrapText="1"/>
      <protection/>
    </xf>
    <xf numFmtId="0" fontId="17" fillId="0" borderId="18" xfId="67" applyFont="1" applyFill="1" applyBorder="1" applyAlignment="1" applyProtection="1">
      <alignment horizontal="center" vertical="center" wrapText="1"/>
      <protection/>
    </xf>
    <xf numFmtId="0" fontId="17" fillId="0" borderId="26" xfId="67" applyFont="1" applyFill="1" applyBorder="1" applyAlignment="1" applyProtection="1">
      <alignment horizontal="center" vertical="center" wrapText="1"/>
      <protection/>
    </xf>
    <xf numFmtId="4" fontId="3" fillId="0" borderId="26" xfId="67" applyNumberFormat="1" applyFont="1" applyFill="1" applyBorder="1" applyAlignment="1" applyProtection="1">
      <alignment horizontal="right" vertical="center"/>
      <protection/>
    </xf>
    <xf numFmtId="49" fontId="8" fillId="0" borderId="0" xfId="67" applyNumberFormat="1" applyFont="1" applyFill="1" applyBorder="1" applyAlignment="1" applyProtection="1">
      <alignment/>
      <protection/>
    </xf>
    <xf numFmtId="0" fontId="8" fillId="0" borderId="0" xfId="67" applyFont="1" applyFill="1" applyBorder="1" applyAlignment="1" applyProtection="1">
      <alignment vertical="top"/>
      <protection/>
    </xf>
    <xf numFmtId="0" fontId="60" fillId="0" borderId="0" xfId="67" applyFont="1" applyFill="1" applyBorder="1" applyAlignment="1" applyProtection="1">
      <alignment horizontal="right" vertical="center"/>
      <protection/>
    </xf>
    <xf numFmtId="0" fontId="70" fillId="0" borderId="0" xfId="67" applyFont="1" applyFill="1" applyBorder="1" applyAlignment="1" applyProtection="1">
      <alignment horizontal="center" vertical="center"/>
      <protection/>
    </xf>
    <xf numFmtId="0" fontId="60" fillId="0" borderId="0" xfId="67" applyFont="1" applyFill="1" applyBorder="1" applyAlignment="1" applyProtection="1">
      <alignment horizontal="right"/>
      <protection/>
    </xf>
    <xf numFmtId="49" fontId="63" fillId="0" borderId="26" xfId="67" applyNumberFormat="1" applyFont="1" applyFill="1" applyBorder="1" applyAlignment="1" applyProtection="1">
      <alignment horizontal="center" vertical="center" wrapText="1"/>
      <protection/>
    </xf>
    <xf numFmtId="49" fontId="63" fillId="0" borderId="37" xfId="67" applyNumberFormat="1" applyFont="1" applyFill="1" applyBorder="1" applyAlignment="1" applyProtection="1">
      <alignment horizontal="center" vertical="center" wrapText="1"/>
      <protection/>
    </xf>
    <xf numFmtId="0" fontId="63" fillId="0" borderId="31" xfId="67" applyFont="1" applyFill="1" applyBorder="1" applyAlignment="1" applyProtection="1">
      <alignment horizontal="center" vertical="center"/>
      <protection/>
    </xf>
    <xf numFmtId="49" fontId="63" fillId="0" borderId="18" xfId="67" applyNumberFormat="1" applyFont="1" applyFill="1" applyBorder="1" applyAlignment="1" applyProtection="1">
      <alignment horizontal="center" vertical="center"/>
      <protection/>
    </xf>
    <xf numFmtId="0" fontId="3" fillId="0" borderId="26" xfId="67" applyFont="1" applyFill="1" applyBorder="1" applyAlignment="1" applyProtection="1">
      <alignment horizontal="center" vertical="center"/>
      <protection/>
    </xf>
    <xf numFmtId="0" fontId="3" fillId="0" borderId="37" xfId="67" applyFont="1" applyFill="1" applyBorder="1" applyAlignment="1" applyProtection="1">
      <alignment horizontal="center" vertical="center"/>
      <protection/>
    </xf>
    <xf numFmtId="4" fontId="3" fillId="0" borderId="18" xfId="67" applyNumberFormat="1" applyFont="1" applyFill="1" applyBorder="1" applyAlignment="1" applyProtection="1">
      <alignment horizontal="right" vertical="center" wrapText="1"/>
      <protection locked="0"/>
    </xf>
    <xf numFmtId="0" fontId="60" fillId="0" borderId="0" xfId="67" applyFont="1" applyFill="1" applyBorder="1" applyAlignment="1" applyProtection="1">
      <alignment vertical="center"/>
      <protection/>
    </xf>
    <xf numFmtId="0" fontId="71" fillId="0" borderId="0" xfId="67" applyFont="1" applyFill="1" applyBorder="1" applyAlignment="1" applyProtection="1">
      <alignment horizontal="center" vertical="center"/>
      <protection/>
    </xf>
    <xf numFmtId="0" fontId="72" fillId="0" borderId="0" xfId="67" applyFont="1" applyFill="1" applyBorder="1" applyAlignment="1" applyProtection="1">
      <alignment horizontal="center" vertical="center"/>
      <protection/>
    </xf>
    <xf numFmtId="180" fontId="63" fillId="0" borderId="25" xfId="67" applyNumberFormat="1" applyFont="1" applyFill="1" applyBorder="1" applyAlignment="1" applyProtection="1">
      <alignment horizontal="center" vertical="center"/>
      <protection locked="0"/>
    </xf>
    <xf numFmtId="180" fontId="63" fillId="0" borderId="19" xfId="67" applyNumberFormat="1" applyFont="1" applyFill="1" applyBorder="1" applyAlignment="1" applyProtection="1">
      <alignment horizontal="center" vertical="center" wrapText="1"/>
      <protection/>
    </xf>
    <xf numFmtId="0" fontId="62" fillId="0" borderId="18" xfId="67" applyFont="1" applyFill="1" applyBorder="1" applyAlignment="1" applyProtection="1">
      <alignment vertical="center"/>
      <protection/>
    </xf>
    <xf numFmtId="180" fontId="62" fillId="0" borderId="18" xfId="67" applyNumberFormat="1" applyFont="1" applyFill="1" applyBorder="1" applyAlignment="1" applyProtection="1">
      <alignment horizontal="right" vertical="center"/>
      <protection/>
    </xf>
    <xf numFmtId="0" fontId="62" fillId="0" borderId="18" xfId="67" applyFont="1" applyFill="1" applyBorder="1" applyAlignment="1" applyProtection="1">
      <alignment horizontal="left" vertical="center"/>
      <protection locked="0"/>
    </xf>
    <xf numFmtId="0" fontId="62" fillId="0" borderId="18" xfId="67" applyFont="1" applyFill="1" applyBorder="1" applyAlignment="1" applyProtection="1">
      <alignment vertical="center"/>
      <protection locked="0"/>
    </xf>
    <xf numFmtId="180" fontId="73" fillId="0" borderId="18" xfId="67" applyNumberFormat="1" applyFont="1" applyFill="1" applyBorder="1" applyAlignment="1" applyProtection="1">
      <alignment horizontal="right" vertical="center"/>
      <protection/>
    </xf>
    <xf numFmtId="180" fontId="8" fillId="0" borderId="18" xfId="67" applyNumberFormat="1" applyFont="1" applyFill="1" applyBorder="1" applyAlignment="1" applyProtection="1">
      <alignment vertical="center"/>
      <protection/>
    </xf>
    <xf numFmtId="0" fontId="73" fillId="0" borderId="18" xfId="67" applyFont="1" applyFill="1" applyBorder="1" applyAlignment="1" applyProtection="1">
      <alignment horizontal="center" vertical="center"/>
      <protection/>
    </xf>
    <xf numFmtId="0" fontId="73" fillId="0" borderId="18" xfId="67" applyFont="1" applyFill="1" applyBorder="1" applyAlignment="1" applyProtection="1">
      <alignment horizontal="center" vertical="center"/>
      <protection locked="0"/>
    </xf>
    <xf numFmtId="0" fontId="62" fillId="0" borderId="0" xfId="67" applyFont="1" applyFill="1" applyBorder="1" applyAlignment="1" applyProtection="1">
      <alignment horizontal="left" vertical="center" wrapText="1"/>
      <protection locked="0"/>
    </xf>
    <xf numFmtId="0" fontId="63" fillId="0" borderId="0" xfId="67" applyFont="1" applyFill="1" applyBorder="1" applyAlignment="1" applyProtection="1">
      <alignment horizontal="left" vertical="center" wrapText="1"/>
      <protection/>
    </xf>
    <xf numFmtId="0" fontId="63" fillId="0" borderId="0" xfId="67" applyFont="1" applyFill="1" applyBorder="1" applyAlignment="1" applyProtection="1">
      <alignment wrapText="1"/>
      <protection/>
    </xf>
    <xf numFmtId="0" fontId="3" fillId="0" borderId="26" xfId="67" applyFont="1" applyFill="1" applyBorder="1" applyAlignment="1" applyProtection="1">
      <alignment horizontal="center" vertical="center" wrapText="1"/>
      <protection locked="0"/>
    </xf>
    <xf numFmtId="0" fontId="3" fillId="0" borderId="37" xfId="67" applyFont="1" applyFill="1" applyBorder="1" applyAlignment="1" applyProtection="1">
      <alignment horizontal="center" vertical="center" wrapText="1"/>
      <protection/>
    </xf>
    <xf numFmtId="0" fontId="62" fillId="0" borderId="18" xfId="67" applyFont="1" applyFill="1" applyBorder="1" applyAlignment="1" applyProtection="1">
      <alignment horizontal="right" vertical="center"/>
      <protection/>
    </xf>
    <xf numFmtId="180" fontId="3" fillId="0" borderId="0" xfId="67" applyNumberFormat="1" applyFont="1" applyFill="1" applyBorder="1" applyAlignment="1" applyProtection="1">
      <alignment vertical="top"/>
      <protection locked="0"/>
    </xf>
    <xf numFmtId="0" fontId="62" fillId="0" borderId="0" xfId="67" applyFont="1" applyFill="1" applyBorder="1" applyAlignment="1" applyProtection="1">
      <alignment horizontal="left" vertical="center"/>
      <protection/>
    </xf>
    <xf numFmtId="0" fontId="1" fillId="0" borderId="25" xfId="67" applyFont="1" applyFill="1" applyBorder="1" applyAlignment="1" applyProtection="1">
      <alignment horizontal="center" vertical="center" wrapText="1"/>
      <protection locked="0"/>
    </xf>
    <xf numFmtId="0" fontId="1" fillId="0" borderId="31" xfId="67" applyFont="1" applyFill="1" applyBorder="1" applyAlignment="1" applyProtection="1">
      <alignment horizontal="center" vertical="center" wrapText="1"/>
      <protection locked="0"/>
    </xf>
    <xf numFmtId="0" fontId="1" fillId="0" borderId="27" xfId="67" applyFont="1" applyFill="1" applyBorder="1" applyAlignment="1" applyProtection="1">
      <alignment horizontal="center" vertical="center" wrapText="1"/>
      <protection locked="0"/>
    </xf>
    <xf numFmtId="0" fontId="1" fillId="0" borderId="27" xfId="67" applyFont="1" applyFill="1" applyBorder="1" applyAlignment="1" applyProtection="1">
      <alignment horizontal="center" vertical="center" wrapText="1"/>
      <protection/>
    </xf>
    <xf numFmtId="0" fontId="1" fillId="0" borderId="38" xfId="67" applyFont="1" applyFill="1" applyBorder="1" applyAlignment="1" applyProtection="1">
      <alignment horizontal="center" vertical="center" wrapText="1"/>
      <protection/>
    </xf>
    <xf numFmtId="0" fontId="1" fillId="0" borderId="42" xfId="67" applyFont="1" applyFill="1" applyBorder="1" applyAlignment="1" applyProtection="1">
      <alignment horizontal="center" vertical="center" wrapText="1"/>
      <protection/>
    </xf>
    <xf numFmtId="3" fontId="63" fillId="0" borderId="26" xfId="67" applyNumberFormat="1" applyFont="1" applyFill="1" applyBorder="1" applyAlignment="1" applyProtection="1">
      <alignment horizontal="center" vertical="center"/>
      <protection/>
    </xf>
    <xf numFmtId="3" fontId="63" fillId="0" borderId="18" xfId="67" applyNumberFormat="1" applyFont="1" applyFill="1" applyBorder="1" applyAlignment="1" applyProtection="1">
      <alignment horizontal="center" vertical="center"/>
      <protection/>
    </xf>
    <xf numFmtId="0" fontId="62" fillId="0" borderId="26" xfId="67" applyFont="1" applyFill="1" applyBorder="1" applyAlignment="1" applyProtection="1">
      <alignment horizontal="center" vertical="center"/>
      <protection locked="0"/>
    </xf>
    <xf numFmtId="0" fontId="62" fillId="0" borderId="37" xfId="67" applyFont="1" applyFill="1" applyBorder="1" applyAlignment="1" applyProtection="1">
      <alignment horizontal="right" vertical="center"/>
      <protection locked="0"/>
    </xf>
    <xf numFmtId="0" fontId="1" fillId="0" borderId="27" xfId="67" applyFont="1" applyFill="1" applyBorder="1" applyAlignment="1" applyProtection="1">
      <alignment horizontal="center" vertical="center"/>
      <protection locked="0"/>
    </xf>
    <xf numFmtId="0" fontId="1" fillId="0" borderId="37" xfId="67" applyFont="1" applyFill="1" applyBorder="1" applyAlignment="1" applyProtection="1">
      <alignment horizontal="center" vertical="center" wrapText="1"/>
      <protection/>
    </xf>
    <xf numFmtId="0" fontId="1" fillId="0" borderId="35" xfId="67" applyFont="1" applyFill="1" applyBorder="1" applyAlignment="1" applyProtection="1">
      <alignment horizontal="center" vertical="center"/>
      <protection locked="0"/>
    </xf>
    <xf numFmtId="0" fontId="1" fillId="0" borderId="35" xfId="67" applyFont="1" applyFill="1" applyBorder="1" applyAlignment="1" applyProtection="1">
      <alignment horizontal="center" vertical="center" wrapText="1"/>
      <protection/>
    </xf>
    <xf numFmtId="0" fontId="1" fillId="0" borderId="34" xfId="67" applyFont="1" applyFill="1" applyBorder="1" applyAlignment="1" applyProtection="1">
      <alignment horizontal="center" vertical="center" wrapText="1"/>
      <protection/>
    </xf>
    <xf numFmtId="0" fontId="1" fillId="0" borderId="42" xfId="67" applyFont="1" applyFill="1" applyBorder="1" applyAlignment="1" applyProtection="1">
      <alignment horizontal="center" vertical="center" wrapText="1"/>
      <protection locked="0"/>
    </xf>
    <xf numFmtId="0" fontId="1" fillId="0" borderId="34" xfId="67" applyFont="1" applyFill="1" applyBorder="1" applyAlignment="1" applyProtection="1">
      <alignment horizontal="center" vertical="center" wrapText="1"/>
      <protection locked="0"/>
    </xf>
    <xf numFmtId="0" fontId="63" fillId="0" borderId="34" xfId="67" applyFont="1" applyFill="1" applyBorder="1" applyAlignment="1" applyProtection="1">
      <alignment horizontal="center" vertical="center"/>
      <protection locked="0"/>
    </xf>
    <xf numFmtId="0" fontId="62" fillId="0" borderId="0" xfId="67" applyFont="1" applyFill="1" applyBorder="1" applyAlignment="1" applyProtection="1">
      <alignment horizontal="right" wrapText="1"/>
      <protection locked="0"/>
    </xf>
    <xf numFmtId="0" fontId="60" fillId="0" borderId="0" xfId="67" applyFont="1" applyFill="1" applyBorder="1" applyAlignment="1" applyProtection="1">
      <alignment horizontal="right" vertical="center"/>
      <protection locked="0"/>
    </xf>
    <xf numFmtId="0" fontId="60" fillId="0" borderId="0" xfId="67" applyFont="1" applyFill="1" applyBorder="1" applyAlignment="1" applyProtection="1">
      <alignment horizontal="right"/>
      <protection locked="0"/>
    </xf>
    <xf numFmtId="0" fontId="1" fillId="0" borderId="37" xfId="67" applyFont="1" applyFill="1" applyBorder="1" applyAlignment="1" applyProtection="1">
      <alignment horizontal="center" vertical="center" wrapText="1"/>
      <protection locked="0"/>
    </xf>
    <xf numFmtId="0" fontId="1" fillId="0" borderId="31" xfId="67" applyFont="1" applyFill="1" applyBorder="1" applyAlignment="1" applyProtection="1">
      <alignment horizontal="center" vertical="center" wrapText="1"/>
      <protection/>
    </xf>
    <xf numFmtId="0" fontId="62" fillId="0" borderId="19" xfId="67" applyFont="1" applyFill="1" applyBorder="1" applyAlignment="1" applyProtection="1">
      <alignment horizontal="right" vertical="center"/>
      <protection locked="0"/>
    </xf>
    <xf numFmtId="0" fontId="62" fillId="0" borderId="34" xfId="67" applyFont="1" applyFill="1" applyBorder="1" applyAlignment="1" applyProtection="1">
      <alignment horizontal="right" vertical="center"/>
      <protection locked="0"/>
    </xf>
    <xf numFmtId="0" fontId="74" fillId="0" borderId="0" xfId="67" applyFont="1" applyFill="1" applyBorder="1" applyAlignment="1" applyProtection="1">
      <alignment/>
      <protection/>
    </xf>
    <xf numFmtId="0" fontId="67" fillId="0" borderId="0" xfId="67" applyFont="1" applyFill="1" applyBorder="1" applyAlignment="1" applyProtection="1">
      <alignment horizontal="center" vertical="top"/>
      <protection/>
    </xf>
    <xf numFmtId="0" fontId="62" fillId="0" borderId="19" xfId="67" applyFont="1" applyFill="1" applyBorder="1" applyAlignment="1" applyProtection="1">
      <alignment horizontal="left" vertical="center"/>
      <protection/>
    </xf>
    <xf numFmtId="180" fontId="62" fillId="0" borderId="36" xfId="67" applyNumberFormat="1" applyFont="1" applyFill="1" applyBorder="1" applyAlignment="1" applyProtection="1">
      <alignment horizontal="right" vertical="center"/>
      <protection locked="0"/>
    </xf>
    <xf numFmtId="180" fontId="8" fillId="0" borderId="18" xfId="67" applyNumberFormat="1" applyFont="1" applyFill="1" applyBorder="1" applyAlignment="1" applyProtection="1">
      <alignment/>
      <protection/>
    </xf>
    <xf numFmtId="0" fontId="8" fillId="0" borderId="18" xfId="67" applyFont="1" applyFill="1" applyBorder="1" applyAlignment="1" applyProtection="1">
      <alignment/>
      <protection/>
    </xf>
    <xf numFmtId="180" fontId="62" fillId="0" borderId="25" xfId="67" applyNumberFormat="1" applyFont="1" applyFill="1" applyBorder="1" applyAlignment="1" applyProtection="1">
      <alignment horizontal="right" vertical="center"/>
      <protection/>
    </xf>
    <xf numFmtId="0" fontId="62" fillId="0" borderId="26" xfId="67" applyFont="1" applyFill="1" applyBorder="1" applyAlignment="1" applyProtection="1">
      <alignment horizontal="left" vertical="center"/>
      <protection/>
    </xf>
    <xf numFmtId="0" fontId="8" fillId="0" borderId="41" xfId="67" applyFont="1" applyFill="1" applyBorder="1" applyAlignment="1" applyProtection="1">
      <alignment/>
      <protection/>
    </xf>
    <xf numFmtId="180" fontId="8" fillId="0" borderId="43" xfId="67" applyNumberFormat="1" applyFont="1" applyFill="1" applyBorder="1" applyAlignment="1" applyProtection="1">
      <alignment/>
      <protection/>
    </xf>
    <xf numFmtId="180" fontId="73" fillId="0" borderId="36" xfId="67" applyNumberFormat="1" applyFont="1" applyFill="1" applyBorder="1" applyAlignment="1" applyProtection="1">
      <alignment horizontal="right" vertical="center"/>
      <protection/>
    </xf>
    <xf numFmtId="0" fontId="73" fillId="0" borderId="19" xfId="67" applyFont="1" applyFill="1" applyBorder="1" applyAlignment="1" applyProtection="1">
      <alignment horizontal="center" vertical="center"/>
      <protection/>
    </xf>
    <xf numFmtId="0" fontId="73" fillId="0" borderId="26" xfId="67" applyFont="1" applyFill="1" applyBorder="1" applyAlignment="1" applyProtection="1">
      <alignment horizontal="center" vertical="center"/>
      <protection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11" xfId="63"/>
    <cellStyle name="常规 3 2" xfId="64"/>
    <cellStyle name="常规 3 3" xfId="65"/>
    <cellStyle name="常规 2 2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Zeros="0" workbookViewId="0" topLeftCell="A1">
      <pane xSplit="1" ySplit="6" topLeftCell="B23" activePane="bottomRight" state="frozen"/>
      <selection pane="bottomRight" activeCell="C9" sqref="C9"/>
    </sheetView>
  </sheetViews>
  <sheetFormatPr defaultColWidth="8.00390625" defaultRowHeight="12.75"/>
  <cols>
    <col min="1" max="1" width="39.57421875" style="80" customWidth="1"/>
    <col min="2" max="2" width="43.140625" style="80" customWidth="1"/>
    <col min="3" max="3" width="40.421875" style="80" customWidth="1"/>
    <col min="4" max="4" width="46.140625" style="80" customWidth="1"/>
    <col min="5" max="5" width="8.00390625" style="68" customWidth="1"/>
    <col min="6" max="16384" width="8.00390625" style="68" customWidth="1"/>
  </cols>
  <sheetData>
    <row r="1" spans="1:4" s="68" customFormat="1" ht="16.5" customHeight="1">
      <c r="A1" s="303"/>
      <c r="B1" s="81"/>
      <c r="C1" s="81"/>
      <c r="D1" s="152" t="s">
        <v>0</v>
      </c>
    </row>
    <row r="2" spans="1:4" s="68" customFormat="1" ht="36" customHeight="1">
      <c r="A2" s="69" t="s">
        <v>1</v>
      </c>
      <c r="B2" s="304"/>
      <c r="C2" s="304"/>
      <c r="D2" s="304"/>
    </row>
    <row r="3" spans="1:4" s="68" customFormat="1" ht="21" customHeight="1">
      <c r="A3" s="106" t="s">
        <v>2</v>
      </c>
      <c r="B3" s="259"/>
      <c r="C3" s="259"/>
      <c r="D3" s="151" t="s">
        <v>3</v>
      </c>
    </row>
    <row r="4" spans="1:4" s="68" customFormat="1" ht="19.5" customHeight="1">
      <c r="A4" s="89" t="s">
        <v>4</v>
      </c>
      <c r="B4" s="163"/>
      <c r="C4" s="89" t="s">
        <v>5</v>
      </c>
      <c r="D4" s="163"/>
    </row>
    <row r="5" spans="1:4" s="68" customFormat="1" ht="19.5" customHeight="1">
      <c r="A5" s="88" t="s">
        <v>6</v>
      </c>
      <c r="B5" s="88" t="s">
        <v>7</v>
      </c>
      <c r="C5" s="88" t="s">
        <v>8</v>
      </c>
      <c r="D5" s="88" t="s">
        <v>7</v>
      </c>
    </row>
    <row r="6" spans="1:4" s="68" customFormat="1" ht="19.5" customHeight="1">
      <c r="A6" s="92"/>
      <c r="B6" s="92"/>
      <c r="C6" s="92"/>
      <c r="D6" s="92"/>
    </row>
    <row r="7" spans="1:4" s="68" customFormat="1" ht="20.25" customHeight="1">
      <c r="A7" s="173" t="s">
        <v>9</v>
      </c>
      <c r="B7" s="263">
        <v>1700126</v>
      </c>
      <c r="C7" s="173" t="s">
        <v>10</v>
      </c>
      <c r="D7" s="263"/>
    </row>
    <row r="8" spans="1:4" s="68" customFormat="1" ht="20.25" customHeight="1">
      <c r="A8" s="173" t="s">
        <v>11</v>
      </c>
      <c r="B8" s="263"/>
      <c r="C8" s="173" t="s">
        <v>12</v>
      </c>
      <c r="D8" s="263"/>
    </row>
    <row r="9" spans="1:4" s="68" customFormat="1" ht="20.25" customHeight="1">
      <c r="A9" s="173" t="s">
        <v>13</v>
      </c>
      <c r="B9" s="263"/>
      <c r="C9" s="173" t="s">
        <v>14</v>
      </c>
      <c r="D9" s="263"/>
    </row>
    <row r="10" spans="1:4" s="68" customFormat="1" ht="20.25" customHeight="1">
      <c r="A10" s="173" t="s">
        <v>15</v>
      </c>
      <c r="B10" s="98"/>
      <c r="C10" s="173" t="s">
        <v>16</v>
      </c>
      <c r="D10" s="263"/>
    </row>
    <row r="11" spans="1:4" s="68" customFormat="1" ht="20.25" customHeight="1">
      <c r="A11" s="173" t="s">
        <v>17</v>
      </c>
      <c r="B11" s="98"/>
      <c r="C11" s="173" t="s">
        <v>18</v>
      </c>
      <c r="D11" s="263"/>
    </row>
    <row r="12" spans="1:4" s="68" customFormat="1" ht="20.25" customHeight="1">
      <c r="A12" s="173" t="s">
        <v>19</v>
      </c>
      <c r="B12" s="98"/>
      <c r="C12" s="173" t="s">
        <v>20</v>
      </c>
      <c r="D12" s="263"/>
    </row>
    <row r="13" spans="1:4" s="68" customFormat="1" ht="20.25" customHeight="1">
      <c r="A13" s="173" t="s">
        <v>21</v>
      </c>
      <c r="B13" s="98"/>
      <c r="C13" s="173" t="s">
        <v>22</v>
      </c>
      <c r="D13" s="263"/>
    </row>
    <row r="14" spans="1:4" s="68" customFormat="1" ht="20.25" customHeight="1">
      <c r="A14" s="173" t="s">
        <v>23</v>
      </c>
      <c r="B14" s="98"/>
      <c r="C14" s="173" t="s">
        <v>24</v>
      </c>
      <c r="D14" s="263">
        <v>1488773</v>
      </c>
    </row>
    <row r="15" spans="1:4" s="68" customFormat="1" ht="20.25" customHeight="1">
      <c r="A15" s="305" t="s">
        <v>25</v>
      </c>
      <c r="B15" s="306"/>
      <c r="C15" s="173" t="s">
        <v>26</v>
      </c>
      <c r="D15" s="263">
        <v>98702</v>
      </c>
    </row>
    <row r="16" spans="1:4" s="68" customFormat="1" ht="20.25" customHeight="1">
      <c r="A16" s="305" t="s">
        <v>27</v>
      </c>
      <c r="B16" s="307"/>
      <c r="C16" s="173" t="s">
        <v>28</v>
      </c>
      <c r="D16" s="263"/>
    </row>
    <row r="17" spans="1:4" s="68" customFormat="1" ht="20.25" customHeight="1">
      <c r="A17" s="308"/>
      <c r="B17" s="307"/>
      <c r="C17" s="173" t="s">
        <v>29</v>
      </c>
      <c r="D17" s="263"/>
    </row>
    <row r="18" spans="1:4" s="68" customFormat="1" ht="20.25" customHeight="1">
      <c r="A18" s="308"/>
      <c r="B18" s="307"/>
      <c r="C18" s="173" t="s">
        <v>30</v>
      </c>
      <c r="D18" s="263"/>
    </row>
    <row r="19" spans="1:4" s="68" customFormat="1" ht="20.25" customHeight="1">
      <c r="A19" s="308"/>
      <c r="B19" s="307"/>
      <c r="C19" s="173" t="s">
        <v>31</v>
      </c>
      <c r="D19" s="263"/>
    </row>
    <row r="20" spans="1:4" s="68" customFormat="1" ht="20.25" customHeight="1">
      <c r="A20" s="308"/>
      <c r="B20" s="307"/>
      <c r="C20" s="173" t="s">
        <v>32</v>
      </c>
      <c r="D20" s="263"/>
    </row>
    <row r="21" spans="1:4" s="68" customFormat="1" ht="20.25" customHeight="1">
      <c r="A21" s="308"/>
      <c r="B21" s="307"/>
      <c r="C21" s="173" t="s">
        <v>33</v>
      </c>
      <c r="D21" s="263"/>
    </row>
    <row r="22" spans="1:4" s="68" customFormat="1" ht="20.25" customHeight="1">
      <c r="A22" s="308"/>
      <c r="B22" s="307"/>
      <c r="C22" s="173" t="s">
        <v>34</v>
      </c>
      <c r="D22" s="263"/>
    </row>
    <row r="23" spans="1:4" s="68" customFormat="1" ht="20.25" customHeight="1">
      <c r="A23" s="308"/>
      <c r="B23" s="307"/>
      <c r="C23" s="173" t="s">
        <v>35</v>
      </c>
      <c r="D23" s="263"/>
    </row>
    <row r="24" spans="1:4" s="68" customFormat="1" ht="20.25" customHeight="1">
      <c r="A24" s="308"/>
      <c r="B24" s="307"/>
      <c r="C24" s="173" t="s">
        <v>36</v>
      </c>
      <c r="D24" s="263"/>
    </row>
    <row r="25" spans="1:4" s="68" customFormat="1" ht="20.25" customHeight="1">
      <c r="A25" s="308"/>
      <c r="B25" s="307"/>
      <c r="C25" s="173" t="s">
        <v>37</v>
      </c>
      <c r="D25" s="263">
        <v>112651</v>
      </c>
    </row>
    <row r="26" spans="1:4" s="68" customFormat="1" ht="20.25" customHeight="1">
      <c r="A26" s="308"/>
      <c r="B26" s="307"/>
      <c r="C26" s="173" t="s">
        <v>38</v>
      </c>
      <c r="D26" s="263"/>
    </row>
    <row r="27" spans="1:4" s="68" customFormat="1" ht="20.25" customHeight="1">
      <c r="A27" s="308"/>
      <c r="B27" s="307"/>
      <c r="C27" s="173" t="s">
        <v>39</v>
      </c>
      <c r="D27" s="309"/>
    </row>
    <row r="28" spans="1:4" s="68" customFormat="1" ht="20.25" customHeight="1">
      <c r="A28" s="308"/>
      <c r="B28" s="307"/>
      <c r="C28" s="310" t="s">
        <v>40</v>
      </c>
      <c r="D28" s="122"/>
    </row>
    <row r="29" spans="1:4" s="68" customFormat="1" ht="20.25" customHeight="1">
      <c r="A29" s="308"/>
      <c r="B29" s="307"/>
      <c r="C29" s="310" t="s">
        <v>41</v>
      </c>
      <c r="D29" s="122"/>
    </row>
    <row r="30" spans="1:4" s="68" customFormat="1" ht="20.25" customHeight="1">
      <c r="A30" s="311" t="s">
        <v>42</v>
      </c>
      <c r="B30" s="312">
        <v>1700126</v>
      </c>
      <c r="C30" s="310" t="s">
        <v>43</v>
      </c>
      <c r="D30" s="313">
        <v>1700126</v>
      </c>
    </row>
    <row r="31" spans="1:4" s="68" customFormat="1" ht="20.25" customHeight="1">
      <c r="A31" s="311" t="s">
        <v>44</v>
      </c>
      <c r="B31" s="312" t="s">
        <v>45</v>
      </c>
      <c r="C31" s="310" t="s">
        <v>46</v>
      </c>
      <c r="D31" s="122" t="s">
        <v>47</v>
      </c>
    </row>
    <row r="32" spans="1:4" s="68" customFormat="1" ht="20.25" customHeight="1">
      <c r="A32" s="314" t="s">
        <v>48</v>
      </c>
      <c r="B32" s="313">
        <v>1700126</v>
      </c>
      <c r="C32" s="315" t="s">
        <v>49</v>
      </c>
      <c r="D32" s="313">
        <v>1700126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67" customWidth="1"/>
    <col min="2" max="2" width="29.00390625" style="67" customWidth="1"/>
    <col min="3" max="5" width="23.57421875" style="67" customWidth="1"/>
    <col min="6" max="6" width="11.28125" style="68" customWidth="1"/>
    <col min="7" max="7" width="25.140625" style="67" customWidth="1"/>
    <col min="8" max="8" width="15.57421875" style="68" customWidth="1"/>
    <col min="9" max="9" width="13.421875" style="68" customWidth="1"/>
    <col min="10" max="10" width="18.8515625" style="67" customWidth="1"/>
    <col min="11" max="11" width="9.140625" style="68" customWidth="1"/>
    <col min="12" max="16384" width="9.140625" style="68" bestFit="1" customWidth="1"/>
  </cols>
  <sheetData>
    <row r="1" ht="12" customHeight="1">
      <c r="J1" s="79" t="s">
        <v>347</v>
      </c>
    </row>
    <row r="2" spans="1:10" ht="28.5" customHeight="1">
      <c r="A2" s="69" t="s">
        <v>348</v>
      </c>
      <c r="B2" s="70"/>
      <c r="C2" s="70"/>
      <c r="D2" s="70"/>
      <c r="E2" s="71"/>
      <c r="F2" s="72"/>
      <c r="G2" s="71"/>
      <c r="H2" s="72"/>
      <c r="I2" s="72"/>
      <c r="J2" s="71"/>
    </row>
    <row r="3" ht="17.25" customHeight="1">
      <c r="A3" s="73" t="str">
        <f>'财务收支预算总表01-1'!A3</f>
        <v>单位名称：大姚县残疾人联合会机关</v>
      </c>
    </row>
    <row r="4" spans="1:10" ht="44.25" customHeight="1">
      <c r="A4" s="74" t="s">
        <v>294</v>
      </c>
      <c r="B4" s="74" t="s">
        <v>295</v>
      </c>
      <c r="C4" s="74" t="s">
        <v>296</v>
      </c>
      <c r="D4" s="74" t="s">
        <v>297</v>
      </c>
      <c r="E4" s="74" t="s">
        <v>298</v>
      </c>
      <c r="F4" s="21" t="s">
        <v>299</v>
      </c>
      <c r="G4" s="74" t="s">
        <v>300</v>
      </c>
      <c r="H4" s="21" t="s">
        <v>301</v>
      </c>
      <c r="I4" s="21" t="s">
        <v>302</v>
      </c>
      <c r="J4" s="74" t="s">
        <v>303</v>
      </c>
    </row>
    <row r="5" spans="1:10" ht="14.25" customHeight="1">
      <c r="A5" s="74">
        <v>1</v>
      </c>
      <c r="B5" s="74">
        <v>2</v>
      </c>
      <c r="C5" s="74">
        <v>3</v>
      </c>
      <c r="D5" s="74">
        <v>4</v>
      </c>
      <c r="E5" s="74">
        <v>5</v>
      </c>
      <c r="F5" s="21">
        <v>6</v>
      </c>
      <c r="G5" s="74">
        <v>7</v>
      </c>
      <c r="H5" s="21">
        <v>8</v>
      </c>
      <c r="I5" s="21">
        <v>9</v>
      </c>
      <c r="J5" s="74">
        <v>10</v>
      </c>
    </row>
    <row r="6" spans="1:10" ht="42" customHeight="1">
      <c r="A6" s="75"/>
      <c r="B6" s="76"/>
      <c r="C6" s="76"/>
      <c r="D6" s="76"/>
      <c r="E6" s="77"/>
      <c r="F6" s="78"/>
      <c r="G6" s="77"/>
      <c r="H6" s="78"/>
      <c r="I6" s="78"/>
      <c r="J6" s="77"/>
    </row>
    <row r="7" spans="1:10" ht="42.75" customHeight="1">
      <c r="A7" s="26"/>
      <c r="B7" s="26"/>
      <c r="C7" s="26"/>
      <c r="D7" s="26"/>
      <c r="E7" s="75"/>
      <c r="F7" s="26"/>
      <c r="G7" s="75"/>
      <c r="H7" s="26"/>
      <c r="I7" s="26"/>
      <c r="J7" s="75"/>
    </row>
    <row r="8" ht="20.25" customHeight="1">
      <c r="A8" s="172" t="str">
        <f>IF(A6=0,"说明：本表无数据，故公开空表。","")</f>
        <v>说明：本表无数据，故公开空表。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Zeros="0" workbookViewId="0" topLeftCell="A1">
      <selection activeCell="D24" sqref="D24"/>
    </sheetView>
  </sheetViews>
  <sheetFormatPr defaultColWidth="8.8515625" defaultRowHeight="14.25" customHeight="1"/>
  <cols>
    <col min="1" max="2" width="21.140625" style="154" customWidth="1"/>
    <col min="3" max="3" width="21.140625" style="80" customWidth="1"/>
    <col min="4" max="4" width="27.7109375" style="80" customWidth="1"/>
    <col min="5" max="6" width="36.7109375" style="80" customWidth="1"/>
    <col min="7" max="7" width="9.140625" style="80" customWidth="1"/>
    <col min="8" max="16384" width="9.140625" style="80" bestFit="1" customWidth="1"/>
  </cols>
  <sheetData>
    <row r="1" spans="1:6" ht="12" customHeight="1">
      <c r="A1" s="155">
        <v>0</v>
      </c>
      <c r="B1" s="155">
        <v>0</v>
      </c>
      <c r="C1" s="156">
        <v>1</v>
      </c>
      <c r="D1" s="157"/>
      <c r="E1" s="157"/>
      <c r="F1" s="157" t="s">
        <v>349</v>
      </c>
    </row>
    <row r="2" spans="1:6" ht="26.25" customHeight="1">
      <c r="A2" s="158" t="s">
        <v>350</v>
      </c>
      <c r="B2" s="158"/>
      <c r="C2" s="159"/>
      <c r="D2" s="159"/>
      <c r="E2" s="160"/>
      <c r="F2" s="160"/>
    </row>
    <row r="3" spans="1:6" ht="13.5" customHeight="1">
      <c r="A3" s="161" t="str">
        <f>'财务收支预算总表01-1'!A3</f>
        <v>单位名称：大姚县残疾人联合会机关</v>
      </c>
      <c r="B3" s="161"/>
      <c r="C3" s="156"/>
      <c r="D3" s="157"/>
      <c r="E3" s="157"/>
      <c r="F3" s="157" t="s">
        <v>52</v>
      </c>
    </row>
    <row r="4" spans="1:6" ht="19.5" customHeight="1">
      <c r="A4" s="88" t="s">
        <v>351</v>
      </c>
      <c r="B4" s="162" t="s">
        <v>73</v>
      </c>
      <c r="C4" s="88" t="s">
        <v>74</v>
      </c>
      <c r="D4" s="89" t="s">
        <v>352</v>
      </c>
      <c r="E4" s="90"/>
      <c r="F4" s="163"/>
    </row>
    <row r="5" spans="1:6" ht="18.75" customHeight="1">
      <c r="A5" s="164"/>
      <c r="B5" s="165"/>
      <c r="C5" s="93"/>
      <c r="D5" s="88" t="s">
        <v>55</v>
      </c>
      <c r="E5" s="166" t="s">
        <v>76</v>
      </c>
      <c r="F5" s="88" t="s">
        <v>77</v>
      </c>
    </row>
    <row r="6" spans="1:6" ht="18.75" customHeight="1">
      <c r="A6" s="167">
        <v>1</v>
      </c>
      <c r="B6" s="167" t="s">
        <v>158</v>
      </c>
      <c r="C6" s="109">
        <v>3</v>
      </c>
      <c r="D6" s="167" t="s">
        <v>160</v>
      </c>
      <c r="E6" s="167" t="s">
        <v>161</v>
      </c>
      <c r="F6" s="109">
        <v>6</v>
      </c>
    </row>
    <row r="7" spans="1:6" ht="18.75" customHeight="1">
      <c r="A7" s="115"/>
      <c r="B7" s="115"/>
      <c r="C7" s="115"/>
      <c r="D7" s="168">
        <f>E7+F7</f>
        <v>0</v>
      </c>
      <c r="E7" s="169"/>
      <c r="F7" s="169"/>
    </row>
    <row r="8" spans="1:6" ht="18.75" customHeight="1">
      <c r="A8" s="170"/>
      <c r="B8" s="170"/>
      <c r="C8" s="170"/>
      <c r="D8" s="168">
        <f>E8+F8</f>
        <v>0</v>
      </c>
      <c r="E8" s="169"/>
      <c r="F8" s="169"/>
    </row>
    <row r="9" spans="1:6" ht="18.75" customHeight="1">
      <c r="A9" s="170" t="s">
        <v>117</v>
      </c>
      <c r="B9" s="170"/>
      <c r="C9" s="170" t="s">
        <v>117</v>
      </c>
      <c r="D9" s="168">
        <f>E9+F9</f>
        <v>0</v>
      </c>
      <c r="E9" s="169">
        <f>SUM(E7:E8)</f>
        <v>0</v>
      </c>
      <c r="F9" s="169">
        <f>SUM(F7:F8)</f>
        <v>0</v>
      </c>
    </row>
    <row r="10" spans="1:2" ht="14.25" customHeight="1">
      <c r="A10" s="171" t="str">
        <f>IF(A7=0,"说明：本表无数据，故公开空表。","")</f>
        <v>说明：本表无数据，故公开空表。</v>
      </c>
      <c r="B10" s="171"/>
    </row>
  </sheetData>
  <sheetProtection/>
  <mergeCells count="8">
    <mergeCell ref="A2:F2"/>
    <mergeCell ref="A3:D3"/>
    <mergeCell ref="D4:F4"/>
    <mergeCell ref="A9:C9"/>
    <mergeCell ref="A10:B10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showZeros="0" workbookViewId="0" topLeftCell="A1">
      <selection activeCell="A11" sqref="A11:B11"/>
    </sheetView>
  </sheetViews>
  <sheetFormatPr defaultColWidth="8.8515625" defaultRowHeight="14.25" customHeight="1"/>
  <cols>
    <col min="1" max="1" width="20.7109375" style="80" customWidth="1"/>
    <col min="2" max="2" width="21.7109375" style="80" customWidth="1"/>
    <col min="3" max="3" width="35.28125" style="80" customWidth="1"/>
    <col min="4" max="4" width="7.7109375" style="80" customWidth="1"/>
    <col min="5" max="6" width="10.28125" style="80" customWidth="1"/>
    <col min="7" max="7" width="12.00390625" style="80" customWidth="1"/>
    <col min="8" max="10" width="10.00390625" style="80" customWidth="1"/>
    <col min="11" max="11" width="9.140625" style="68" customWidth="1"/>
    <col min="12" max="13" width="9.140625" style="80" customWidth="1"/>
    <col min="14" max="15" width="12.7109375" style="80" customWidth="1"/>
    <col min="16" max="16" width="9.140625" style="68" customWidth="1"/>
    <col min="17" max="17" width="10.421875" style="80" customWidth="1"/>
    <col min="18" max="18" width="9.140625" style="68" customWidth="1"/>
    <col min="19" max="16384" width="9.140625" style="68" bestFit="1" customWidth="1"/>
  </cols>
  <sheetData>
    <row r="1" spans="1:17" ht="13.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P1" s="79"/>
      <c r="Q1" s="151" t="s">
        <v>353</v>
      </c>
    </row>
    <row r="2" spans="1:17" ht="27.75" customHeight="1">
      <c r="A2" s="83" t="s">
        <v>354</v>
      </c>
      <c r="B2" s="70"/>
      <c r="C2" s="70"/>
      <c r="D2" s="70"/>
      <c r="E2" s="71"/>
      <c r="F2" s="71"/>
      <c r="G2" s="71"/>
      <c r="H2" s="71"/>
      <c r="I2" s="71"/>
      <c r="J2" s="71"/>
      <c r="K2" s="72"/>
      <c r="L2" s="71"/>
      <c r="M2" s="71"/>
      <c r="N2" s="71"/>
      <c r="O2" s="71"/>
      <c r="P2" s="72"/>
      <c r="Q2" s="71"/>
    </row>
    <row r="3" spans="1:17" ht="18.75" customHeight="1">
      <c r="A3" s="106" t="str">
        <f>'财务收支预算总表01-1'!A3</f>
        <v>单位名称：大姚县残疾人联合会机关</v>
      </c>
      <c r="B3" s="107"/>
      <c r="C3" s="107"/>
      <c r="D3" s="107"/>
      <c r="E3" s="107"/>
      <c r="F3" s="107"/>
      <c r="G3" s="107"/>
      <c r="H3" s="107"/>
      <c r="I3" s="107"/>
      <c r="J3" s="107"/>
      <c r="P3" s="87"/>
      <c r="Q3" s="152" t="s">
        <v>168</v>
      </c>
    </row>
    <row r="4" spans="1:17" ht="15.75" customHeight="1">
      <c r="A4" s="94" t="s">
        <v>355</v>
      </c>
      <c r="B4" s="129" t="s">
        <v>356</v>
      </c>
      <c r="C4" s="129" t="s">
        <v>357</v>
      </c>
      <c r="D4" s="129" t="s">
        <v>358</v>
      </c>
      <c r="E4" s="129" t="s">
        <v>359</v>
      </c>
      <c r="F4" s="129" t="s">
        <v>360</v>
      </c>
      <c r="G4" s="130" t="s">
        <v>184</v>
      </c>
      <c r="H4" s="131"/>
      <c r="I4" s="131"/>
      <c r="J4" s="130"/>
      <c r="K4" s="147"/>
      <c r="L4" s="130"/>
      <c r="M4" s="130"/>
      <c r="N4" s="130"/>
      <c r="O4" s="130"/>
      <c r="P4" s="147"/>
      <c r="Q4" s="153"/>
    </row>
    <row r="5" spans="1:17" ht="17.25" customHeight="1">
      <c r="A5" s="132"/>
      <c r="B5" s="133"/>
      <c r="C5" s="133"/>
      <c r="D5" s="133"/>
      <c r="E5" s="133"/>
      <c r="F5" s="133"/>
      <c r="G5" s="134" t="s">
        <v>55</v>
      </c>
      <c r="H5" s="108" t="s">
        <v>58</v>
      </c>
      <c r="I5" s="108" t="s">
        <v>361</v>
      </c>
      <c r="J5" s="133" t="s">
        <v>362</v>
      </c>
      <c r="K5" s="148" t="s">
        <v>363</v>
      </c>
      <c r="L5" s="137" t="s">
        <v>62</v>
      </c>
      <c r="M5" s="137"/>
      <c r="N5" s="137"/>
      <c r="O5" s="137"/>
      <c r="P5" s="149"/>
      <c r="Q5" s="136"/>
    </row>
    <row r="6" spans="1:17" ht="54" customHeight="1">
      <c r="A6" s="135"/>
      <c r="B6" s="136"/>
      <c r="C6" s="136"/>
      <c r="D6" s="136"/>
      <c r="E6" s="136"/>
      <c r="F6" s="136"/>
      <c r="G6" s="137"/>
      <c r="H6" s="108"/>
      <c r="I6" s="108"/>
      <c r="J6" s="136"/>
      <c r="K6" s="150"/>
      <c r="L6" s="136" t="s">
        <v>57</v>
      </c>
      <c r="M6" s="136" t="s">
        <v>63</v>
      </c>
      <c r="N6" s="136" t="s">
        <v>192</v>
      </c>
      <c r="O6" s="136" t="s">
        <v>65</v>
      </c>
      <c r="P6" s="150" t="s">
        <v>66</v>
      </c>
      <c r="Q6" s="136" t="s">
        <v>68</v>
      </c>
    </row>
    <row r="7" spans="1:17" ht="15" customHeight="1">
      <c r="A7" s="92">
        <v>1</v>
      </c>
      <c r="B7" s="138">
        <v>2</v>
      </c>
      <c r="C7" s="138">
        <v>3</v>
      </c>
      <c r="D7" s="92">
        <v>4</v>
      </c>
      <c r="E7" s="138">
        <v>5</v>
      </c>
      <c r="F7" s="138">
        <v>6</v>
      </c>
      <c r="G7" s="92">
        <v>7</v>
      </c>
      <c r="H7" s="138">
        <v>8</v>
      </c>
      <c r="I7" s="138">
        <v>9</v>
      </c>
      <c r="J7" s="92">
        <v>10</v>
      </c>
      <c r="K7" s="138">
        <v>11</v>
      </c>
      <c r="L7" s="138">
        <v>12</v>
      </c>
      <c r="M7" s="92">
        <v>13</v>
      </c>
      <c r="N7" s="138">
        <v>14</v>
      </c>
      <c r="O7" s="138">
        <v>15</v>
      </c>
      <c r="P7" s="92">
        <v>16</v>
      </c>
      <c r="Q7" s="138">
        <v>17</v>
      </c>
    </row>
    <row r="8" spans="1:17" ht="21" customHeight="1">
      <c r="A8" s="139"/>
      <c r="B8" s="140"/>
      <c r="C8" s="140"/>
      <c r="D8" s="140"/>
      <c r="E8" s="141"/>
      <c r="F8" s="142"/>
      <c r="G8" s="142">
        <f>H8+I8+J8+K8+L8</f>
        <v>0</v>
      </c>
      <c r="H8" s="142"/>
      <c r="I8" s="142"/>
      <c r="J8" s="142"/>
      <c r="K8" s="142"/>
      <c r="L8" s="142">
        <f>M8+N8+O8+P8+Q8</f>
        <v>0</v>
      </c>
      <c r="M8" s="142"/>
      <c r="N8" s="142"/>
      <c r="O8" s="142"/>
      <c r="P8" s="142"/>
      <c r="Q8" s="142"/>
    </row>
    <row r="9" spans="1:17" ht="21" customHeight="1">
      <c r="A9" s="139"/>
      <c r="B9" s="140"/>
      <c r="C9" s="140"/>
      <c r="D9" s="140"/>
      <c r="E9" s="141"/>
      <c r="F9" s="143"/>
      <c r="G9" s="143"/>
      <c r="H9" s="143"/>
      <c r="I9" s="143"/>
      <c r="J9" s="143"/>
      <c r="K9" s="142"/>
      <c r="L9" s="142">
        <f>M9+N9+O9+P9+Q9</f>
        <v>0</v>
      </c>
      <c r="M9" s="143"/>
      <c r="N9" s="143"/>
      <c r="O9" s="143"/>
      <c r="P9" s="142"/>
      <c r="Q9" s="143"/>
    </row>
    <row r="10" spans="1:17" ht="21" customHeight="1">
      <c r="A10" s="144" t="s">
        <v>117</v>
      </c>
      <c r="B10" s="145"/>
      <c r="C10" s="145"/>
      <c r="D10" s="145"/>
      <c r="E10" s="141"/>
      <c r="F10" s="142">
        <f>F8+F9</f>
        <v>0</v>
      </c>
      <c r="G10" s="142">
        <f aca="true" t="shared" si="0" ref="G10:Q10">SUM(G8:G9)</f>
        <v>0</v>
      </c>
      <c r="H10" s="142">
        <f t="shared" si="0"/>
        <v>0</v>
      </c>
      <c r="I10" s="142">
        <f t="shared" si="0"/>
        <v>0</v>
      </c>
      <c r="J10" s="142">
        <f t="shared" si="0"/>
        <v>0</v>
      </c>
      <c r="K10" s="142">
        <f t="shared" si="0"/>
        <v>0</v>
      </c>
      <c r="L10" s="142">
        <f t="shared" si="0"/>
        <v>0</v>
      </c>
      <c r="M10" s="142">
        <f t="shared" si="0"/>
        <v>0</v>
      </c>
      <c r="N10" s="142">
        <f t="shared" si="0"/>
        <v>0</v>
      </c>
      <c r="O10" s="142">
        <f t="shared" si="0"/>
        <v>0</v>
      </c>
      <c r="P10" s="142">
        <f t="shared" si="0"/>
        <v>0</v>
      </c>
      <c r="Q10" s="142">
        <f t="shared" si="0"/>
        <v>0</v>
      </c>
    </row>
    <row r="11" spans="1:2" ht="14.25" customHeight="1">
      <c r="A11" s="146" t="str">
        <f>IF(A8=0,"说明：本表无数据，故公开空表。","")</f>
        <v>说明：本表无数据，故公开空表。</v>
      </c>
      <c r="B11" s="146"/>
    </row>
  </sheetData>
  <sheetProtection/>
  <mergeCells count="17">
    <mergeCell ref="A2:Q2"/>
    <mergeCell ref="A3:F3"/>
    <mergeCell ref="G4:Q4"/>
    <mergeCell ref="L5:Q5"/>
    <mergeCell ref="A10:E10"/>
    <mergeCell ref="A11:B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showZeros="0" workbookViewId="0" topLeftCell="A1">
      <selection activeCell="H8" sqref="H8"/>
    </sheetView>
  </sheetViews>
  <sheetFormatPr defaultColWidth="8.7109375" defaultRowHeight="14.25" customHeight="1"/>
  <cols>
    <col min="1" max="7" width="9.140625" style="102" customWidth="1"/>
    <col min="8" max="8" width="12.00390625" style="80" customWidth="1"/>
    <col min="9" max="11" width="10.00390625" style="80" customWidth="1"/>
    <col min="12" max="12" width="9.140625" style="68" customWidth="1"/>
    <col min="13" max="14" width="9.140625" style="80" customWidth="1"/>
    <col min="15" max="16" width="12.7109375" style="80" customWidth="1"/>
    <col min="17" max="17" width="9.140625" style="68" customWidth="1"/>
    <col min="18" max="18" width="10.421875" style="80" customWidth="1"/>
    <col min="19" max="19" width="9.140625" style="68" customWidth="1"/>
    <col min="20" max="247" width="9.140625" style="68" bestFit="1" customWidth="1"/>
    <col min="248" max="16384" width="8.7109375" style="68" customWidth="1"/>
  </cols>
  <sheetData>
    <row r="1" spans="1:18" ht="13.5" customHeight="1">
      <c r="A1" s="81"/>
      <c r="B1" s="81"/>
      <c r="C1" s="81"/>
      <c r="D1" s="81"/>
      <c r="E1" s="81"/>
      <c r="F1" s="81"/>
      <c r="G1" s="81"/>
      <c r="H1" s="103"/>
      <c r="I1" s="103"/>
      <c r="J1" s="103"/>
      <c r="K1" s="103"/>
      <c r="L1" s="118"/>
      <c r="M1" s="119"/>
      <c r="N1" s="119"/>
      <c r="O1" s="119"/>
      <c r="P1" s="119"/>
      <c r="Q1" s="125"/>
      <c r="R1" s="126" t="s">
        <v>364</v>
      </c>
    </row>
    <row r="2" spans="1:18" ht="27.75" customHeight="1">
      <c r="A2" s="104" t="s">
        <v>365</v>
      </c>
      <c r="B2" s="104"/>
      <c r="C2" s="104"/>
      <c r="D2" s="104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18" ht="25.5" customHeight="1">
      <c r="A3" s="106" t="str">
        <f>'财务收支预算总表01-1'!A3</f>
        <v>单位名称：大姚县残疾人联合会机关</v>
      </c>
      <c r="B3" s="107"/>
      <c r="C3" s="107"/>
      <c r="D3" s="107"/>
      <c r="E3" s="107"/>
      <c r="F3" s="107"/>
      <c r="G3" s="107"/>
      <c r="H3" s="85"/>
      <c r="I3" s="85"/>
      <c r="J3" s="85"/>
      <c r="K3" s="85"/>
      <c r="L3" s="118"/>
      <c r="M3" s="119"/>
      <c r="N3" s="119"/>
      <c r="O3" s="119"/>
      <c r="P3" s="119"/>
      <c r="Q3" s="127"/>
      <c r="R3" s="128" t="s">
        <v>168</v>
      </c>
    </row>
    <row r="4" spans="1:18" ht="15.75" customHeight="1">
      <c r="A4" s="108" t="s">
        <v>355</v>
      </c>
      <c r="B4" s="108" t="s">
        <v>366</v>
      </c>
      <c r="C4" s="108" t="s">
        <v>367</v>
      </c>
      <c r="D4" s="108" t="s">
        <v>368</v>
      </c>
      <c r="E4" s="108" t="s">
        <v>369</v>
      </c>
      <c r="F4" s="108" t="s">
        <v>370</v>
      </c>
      <c r="G4" s="108" t="s">
        <v>371</v>
      </c>
      <c r="H4" s="108" t="s">
        <v>184</v>
      </c>
      <c r="I4" s="108"/>
      <c r="J4" s="108"/>
      <c r="K4" s="108"/>
      <c r="L4" s="120"/>
      <c r="M4" s="108"/>
      <c r="N4" s="108"/>
      <c r="O4" s="108"/>
      <c r="P4" s="108"/>
      <c r="Q4" s="120"/>
      <c r="R4" s="108"/>
    </row>
    <row r="5" spans="1:18" ht="17.25" customHeight="1">
      <c r="A5" s="108"/>
      <c r="B5" s="108"/>
      <c r="C5" s="108"/>
      <c r="D5" s="108"/>
      <c r="E5" s="108"/>
      <c r="F5" s="108"/>
      <c r="G5" s="108"/>
      <c r="H5" s="108" t="s">
        <v>55</v>
      </c>
      <c r="I5" s="108" t="s">
        <v>58</v>
      </c>
      <c r="J5" s="108" t="s">
        <v>361</v>
      </c>
      <c r="K5" s="108" t="s">
        <v>362</v>
      </c>
      <c r="L5" s="121" t="s">
        <v>363</v>
      </c>
      <c r="M5" s="108" t="s">
        <v>62</v>
      </c>
      <c r="N5" s="108"/>
      <c r="O5" s="108"/>
      <c r="P5" s="108"/>
      <c r="Q5" s="121"/>
      <c r="R5" s="108"/>
    </row>
    <row r="6" spans="1:18" ht="54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20"/>
      <c r="M6" s="108" t="s">
        <v>57</v>
      </c>
      <c r="N6" s="108" t="s">
        <v>63</v>
      </c>
      <c r="O6" s="108" t="s">
        <v>192</v>
      </c>
      <c r="P6" s="108" t="s">
        <v>65</v>
      </c>
      <c r="Q6" s="120" t="s">
        <v>66</v>
      </c>
      <c r="R6" s="108" t="s">
        <v>68</v>
      </c>
    </row>
    <row r="7" spans="1:18" ht="15" customHeight="1">
      <c r="A7" s="108">
        <v>1</v>
      </c>
      <c r="B7" s="108">
        <v>2</v>
      </c>
      <c r="C7" s="108">
        <v>3</v>
      </c>
      <c r="D7" s="108">
        <v>4</v>
      </c>
      <c r="E7" s="108">
        <v>5</v>
      </c>
      <c r="F7" s="108">
        <v>6</v>
      </c>
      <c r="G7" s="108">
        <v>7</v>
      </c>
      <c r="H7" s="108">
        <v>8</v>
      </c>
      <c r="I7" s="108">
        <v>9</v>
      </c>
      <c r="J7" s="108">
        <v>10</v>
      </c>
      <c r="K7" s="108">
        <v>11</v>
      </c>
      <c r="L7" s="108">
        <v>12</v>
      </c>
      <c r="M7" s="108">
        <v>13</v>
      </c>
      <c r="N7" s="108">
        <v>14</v>
      </c>
      <c r="O7" s="108">
        <v>15</v>
      </c>
      <c r="P7" s="108">
        <v>16</v>
      </c>
      <c r="Q7" s="108">
        <v>17</v>
      </c>
      <c r="R7" s="108">
        <v>18</v>
      </c>
    </row>
    <row r="8" spans="1:18" ht="22.5" customHeight="1">
      <c r="A8" s="109"/>
      <c r="B8" s="109"/>
      <c r="C8" s="109"/>
      <c r="D8" s="110"/>
      <c r="E8" s="109"/>
      <c r="F8" s="109"/>
      <c r="G8" s="109"/>
      <c r="H8" s="111">
        <f>I8+J8+K8+L8+M8</f>
        <v>0</v>
      </c>
      <c r="I8" s="111"/>
      <c r="J8" s="111"/>
      <c r="K8" s="111"/>
      <c r="L8" s="111"/>
      <c r="M8" s="111">
        <f>N8+O8+P8+Q8+R8</f>
        <v>0</v>
      </c>
      <c r="N8" s="111"/>
      <c r="O8" s="111"/>
      <c r="P8" s="111"/>
      <c r="Q8" s="111"/>
      <c r="R8" s="111"/>
    </row>
    <row r="9" spans="1:18" ht="22.5" customHeight="1">
      <c r="A9" s="112"/>
      <c r="B9" s="113"/>
      <c r="C9" s="113"/>
      <c r="D9" s="114"/>
      <c r="E9" s="113"/>
      <c r="F9" s="113"/>
      <c r="G9" s="113"/>
      <c r="H9" s="111">
        <f>I9+J9+K9+L9+M9</f>
        <v>0</v>
      </c>
      <c r="I9" s="122"/>
      <c r="J9" s="122"/>
      <c r="K9" s="122"/>
      <c r="L9" s="111"/>
      <c r="M9" s="111">
        <f>N9+O9+P9+Q9+R9</f>
        <v>0</v>
      </c>
      <c r="N9" s="122"/>
      <c r="O9" s="122"/>
      <c r="P9" s="122"/>
      <c r="Q9" s="111"/>
      <c r="R9" s="122"/>
    </row>
    <row r="10" spans="1:18" ht="22.5" customHeight="1">
      <c r="A10" s="112"/>
      <c r="B10" s="115"/>
      <c r="C10" s="115"/>
      <c r="D10" s="116"/>
      <c r="E10" s="115"/>
      <c r="F10" s="115"/>
      <c r="G10" s="115"/>
      <c r="H10" s="111">
        <f>I10+J10+K10+L10+M10</f>
        <v>0</v>
      </c>
      <c r="I10" s="123"/>
      <c r="J10" s="123"/>
      <c r="K10" s="123"/>
      <c r="L10" s="123"/>
      <c r="M10" s="111">
        <f>N10+O10+P10+Q10+R10</f>
        <v>0</v>
      </c>
      <c r="N10" s="123"/>
      <c r="O10" s="123"/>
      <c r="P10" s="123"/>
      <c r="Q10" s="123"/>
      <c r="R10" s="123"/>
    </row>
    <row r="11" spans="1:18" ht="22.5" customHeight="1">
      <c r="A11" s="109" t="s">
        <v>117</v>
      </c>
      <c r="B11" s="109"/>
      <c r="C11" s="109"/>
      <c r="D11" s="109"/>
      <c r="E11" s="109"/>
      <c r="F11" s="109"/>
      <c r="G11" s="109"/>
      <c r="H11" s="117">
        <f>SUM(H8:H10)</f>
        <v>0</v>
      </c>
      <c r="I11" s="117">
        <f>SUM(I8:I10)</f>
        <v>0</v>
      </c>
      <c r="J11" s="117">
        <f>SUM(J8:J10)</f>
        <v>0</v>
      </c>
      <c r="K11" s="117">
        <f>SUM(K8:K10)</f>
        <v>0</v>
      </c>
      <c r="L11" s="124"/>
      <c r="M11" s="117">
        <f>SUM(M8:M10)</f>
        <v>0</v>
      </c>
      <c r="N11" s="117">
        <f>SUM(N8:N10)</f>
        <v>0</v>
      </c>
      <c r="O11" s="117">
        <f>SUM(O9:O10)</f>
        <v>0</v>
      </c>
      <c r="P11" s="117">
        <f>SUM(P8:P10)</f>
        <v>0</v>
      </c>
      <c r="Q11" s="124">
        <f>SUM(Q8:Q10)</f>
        <v>0</v>
      </c>
      <c r="R11" s="117">
        <f>SUM(R8:R10)</f>
        <v>0</v>
      </c>
    </row>
    <row r="12" spans="1:4" ht="14.25" customHeight="1">
      <c r="A12" s="101" t="str">
        <f>IF(A8=0,"说明：本表无数据，故公开空表。","")</f>
        <v>说明：本表无数据，故公开空表。</v>
      </c>
      <c r="B12" s="101"/>
      <c r="C12" s="101"/>
      <c r="D12" s="101"/>
    </row>
  </sheetData>
  <sheetProtection/>
  <mergeCells count="18">
    <mergeCell ref="A2:R2"/>
    <mergeCell ref="A3:D3"/>
    <mergeCell ref="H4:R4"/>
    <mergeCell ref="M5:R5"/>
    <mergeCell ref="A11:G11"/>
    <mergeCell ref="A12:D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Zeros="0" workbookViewId="0" topLeftCell="A1">
      <selection activeCell="A9" sqref="A9:D9"/>
    </sheetView>
  </sheetViews>
  <sheetFormatPr defaultColWidth="8.8515625" defaultRowHeight="14.25" customHeight="1"/>
  <cols>
    <col min="1" max="1" width="37.7109375" style="80" customWidth="1"/>
    <col min="2" max="2" width="18.140625" style="80" customWidth="1"/>
    <col min="3" max="3" width="24.57421875" style="80" customWidth="1"/>
    <col min="4" max="4" width="26.421875" style="80" customWidth="1"/>
    <col min="5" max="5" width="26.28125" style="80" customWidth="1"/>
    <col min="6" max="6" width="9.140625" style="68" customWidth="1"/>
    <col min="7" max="16384" width="9.140625" style="68" bestFit="1" customWidth="1"/>
  </cols>
  <sheetData>
    <row r="1" spans="1:5" ht="13.5" customHeight="1">
      <c r="A1" s="81"/>
      <c r="B1" s="81"/>
      <c r="C1" s="81"/>
      <c r="D1" s="82"/>
      <c r="E1" s="79" t="s">
        <v>372</v>
      </c>
    </row>
    <row r="2" spans="1:5" ht="27.75" customHeight="1">
      <c r="A2" s="83" t="s">
        <v>373</v>
      </c>
      <c r="B2" s="70"/>
      <c r="C2" s="70"/>
      <c r="D2" s="70"/>
      <c r="E2" s="71"/>
    </row>
    <row r="3" spans="1:5" ht="18" customHeight="1">
      <c r="A3" s="84" t="str">
        <f>'财务收支预算总表01-1'!A3</f>
        <v>单位名称：大姚县残疾人联合会机关</v>
      </c>
      <c r="B3" s="85"/>
      <c r="C3" s="85"/>
      <c r="D3" s="86"/>
      <c r="E3" s="87" t="s">
        <v>168</v>
      </c>
    </row>
    <row r="4" spans="1:5" ht="19.5" customHeight="1">
      <c r="A4" s="88" t="s">
        <v>374</v>
      </c>
      <c r="B4" s="89" t="s">
        <v>184</v>
      </c>
      <c r="C4" s="90"/>
      <c r="D4" s="90"/>
      <c r="E4" s="91" t="s">
        <v>375</v>
      </c>
    </row>
    <row r="5" spans="1:5" ht="40.5" customHeight="1">
      <c r="A5" s="92"/>
      <c r="B5" s="93" t="s">
        <v>55</v>
      </c>
      <c r="C5" s="94" t="s">
        <v>58</v>
      </c>
      <c r="D5" s="95" t="s">
        <v>376</v>
      </c>
      <c r="E5" s="91" t="s">
        <v>377</v>
      </c>
    </row>
    <row r="6" spans="1:5" ht="19.5" customHeight="1">
      <c r="A6" s="91">
        <v>1</v>
      </c>
      <c r="B6" s="91">
        <v>2</v>
      </c>
      <c r="C6" s="91">
        <v>3</v>
      </c>
      <c r="D6" s="96">
        <v>4</v>
      </c>
      <c r="E6" s="97">
        <v>5</v>
      </c>
    </row>
    <row r="7" spans="1:5" ht="19.5" customHeight="1">
      <c r="A7" s="75" t="s">
        <v>45</v>
      </c>
      <c r="B7" s="98">
        <f>C7+D7</f>
        <v>0</v>
      </c>
      <c r="C7" s="98"/>
      <c r="D7" s="99"/>
      <c r="E7" s="100" t="s">
        <v>45</v>
      </c>
    </row>
    <row r="8" spans="1:5" ht="19.5" customHeight="1">
      <c r="A8" s="76" t="s">
        <v>45</v>
      </c>
      <c r="B8" s="98" t="s">
        <v>45</v>
      </c>
      <c r="C8" s="98"/>
      <c r="D8" s="99"/>
      <c r="E8" s="100" t="s">
        <v>45</v>
      </c>
    </row>
    <row r="9" spans="1:4" ht="14.25" customHeight="1">
      <c r="A9" s="101" t="s">
        <v>378</v>
      </c>
      <c r="B9" s="101"/>
      <c r="C9" s="101"/>
      <c r="D9" s="101"/>
    </row>
  </sheetData>
  <sheetProtection/>
  <mergeCells count="5">
    <mergeCell ref="A2:E2"/>
    <mergeCell ref="A3:D3"/>
    <mergeCell ref="B4:D4"/>
    <mergeCell ref="A9:D9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1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67" customWidth="1"/>
    <col min="2" max="2" width="29.00390625" style="67" customWidth="1"/>
    <col min="3" max="5" width="23.57421875" style="67" customWidth="1"/>
    <col min="6" max="6" width="11.28125" style="68" customWidth="1"/>
    <col min="7" max="7" width="25.140625" style="67" customWidth="1"/>
    <col min="8" max="8" width="15.57421875" style="68" customWidth="1"/>
    <col min="9" max="9" width="13.421875" style="68" customWidth="1"/>
    <col min="10" max="10" width="18.8515625" style="67" customWidth="1"/>
    <col min="11" max="11" width="9.140625" style="68" customWidth="1"/>
    <col min="12" max="16384" width="9.140625" style="68" bestFit="1" customWidth="1"/>
  </cols>
  <sheetData>
    <row r="1" ht="12" customHeight="1">
      <c r="J1" s="79" t="s">
        <v>379</v>
      </c>
    </row>
    <row r="2" spans="1:10" ht="28.5" customHeight="1">
      <c r="A2" s="69" t="s">
        <v>380</v>
      </c>
      <c r="B2" s="70"/>
      <c r="C2" s="70"/>
      <c r="D2" s="70"/>
      <c r="E2" s="71"/>
      <c r="F2" s="72"/>
      <c r="G2" s="71"/>
      <c r="H2" s="72"/>
      <c r="I2" s="72"/>
      <c r="J2" s="71"/>
    </row>
    <row r="3" ht="17.25" customHeight="1">
      <c r="A3" s="73" t="str">
        <f>'财务收支预算总表01-1'!A3</f>
        <v>单位名称：大姚县残疾人联合会机关</v>
      </c>
    </row>
    <row r="4" spans="1:10" ht="44.25" customHeight="1">
      <c r="A4" s="74" t="s">
        <v>294</v>
      </c>
      <c r="B4" s="74" t="s">
        <v>295</v>
      </c>
      <c r="C4" s="74" t="s">
        <v>296</v>
      </c>
      <c r="D4" s="74" t="s">
        <v>297</v>
      </c>
      <c r="E4" s="74" t="s">
        <v>298</v>
      </c>
      <c r="F4" s="21" t="s">
        <v>299</v>
      </c>
      <c r="G4" s="74" t="s">
        <v>300</v>
      </c>
      <c r="H4" s="21" t="s">
        <v>301</v>
      </c>
      <c r="I4" s="21" t="s">
        <v>302</v>
      </c>
      <c r="J4" s="74" t="s">
        <v>303</v>
      </c>
    </row>
    <row r="5" spans="1:10" ht="14.25" customHeight="1">
      <c r="A5" s="74">
        <v>1</v>
      </c>
      <c r="B5" s="74">
        <v>2</v>
      </c>
      <c r="C5" s="74">
        <v>3</v>
      </c>
      <c r="D5" s="74">
        <v>4</v>
      </c>
      <c r="E5" s="74">
        <v>5</v>
      </c>
      <c r="F5" s="21">
        <v>6</v>
      </c>
      <c r="G5" s="74">
        <v>7</v>
      </c>
      <c r="H5" s="21">
        <v>8</v>
      </c>
      <c r="I5" s="21">
        <v>9</v>
      </c>
      <c r="J5" s="74">
        <v>10</v>
      </c>
    </row>
    <row r="6" spans="1:10" ht="42" customHeight="1">
      <c r="A6" s="75" t="s">
        <v>45</v>
      </c>
      <c r="B6" s="76"/>
      <c r="C6" s="76"/>
      <c r="D6" s="76"/>
      <c r="E6" s="77"/>
      <c r="F6" s="78"/>
      <c r="G6" s="77"/>
      <c r="H6" s="78"/>
      <c r="I6" s="78"/>
      <c r="J6" s="77"/>
    </row>
    <row r="7" spans="1:10" ht="42.75" customHeight="1">
      <c r="A7" s="26" t="s">
        <v>45</v>
      </c>
      <c r="B7" s="26" t="s">
        <v>45</v>
      </c>
      <c r="C7" s="26" t="s">
        <v>45</v>
      </c>
      <c r="D7" s="26" t="s">
        <v>45</v>
      </c>
      <c r="E7" s="75" t="s">
        <v>45</v>
      </c>
      <c r="F7" s="26" t="s">
        <v>45</v>
      </c>
      <c r="G7" s="75" t="s">
        <v>45</v>
      </c>
      <c r="H7" s="26" t="s">
        <v>45</v>
      </c>
      <c r="I7" s="26" t="s">
        <v>45</v>
      </c>
      <c r="J7" s="75" t="s">
        <v>45</v>
      </c>
    </row>
    <row r="8" ht="24.75" customHeight="1">
      <c r="A8" s="66" t="s">
        <v>378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3" sqref="A3:B3"/>
    </sheetView>
  </sheetViews>
  <sheetFormatPr defaultColWidth="8.8515625" defaultRowHeight="12.75"/>
  <cols>
    <col min="1" max="1" width="29.00390625" style="53" bestFit="1" customWidth="1"/>
    <col min="2" max="2" width="18.7109375" style="53" customWidth="1"/>
    <col min="3" max="3" width="24.8515625" style="53" customWidth="1"/>
    <col min="4" max="6" width="23.57421875" style="53" customWidth="1"/>
    <col min="7" max="7" width="25.140625" style="53" customWidth="1"/>
    <col min="8" max="8" width="18.8515625" style="53" customWidth="1"/>
    <col min="9" max="16384" width="9.140625" style="53" bestFit="1" customWidth="1"/>
  </cols>
  <sheetData>
    <row r="1" ht="12.75">
      <c r="H1" s="54" t="s">
        <v>381</v>
      </c>
    </row>
    <row r="2" spans="1:8" ht="29.25">
      <c r="A2" s="55" t="s">
        <v>382</v>
      </c>
      <c r="B2" s="55"/>
      <c r="C2" s="55"/>
      <c r="D2" s="55"/>
      <c r="E2" s="56"/>
      <c r="F2" s="56"/>
      <c r="G2" s="56"/>
      <c r="H2" s="56"/>
    </row>
    <row r="3" spans="1:2" ht="13.5">
      <c r="A3" s="8" t="str">
        <f>'财务收支预算总表01-1'!A3</f>
        <v>单位名称：大姚县残疾人联合会机关</v>
      </c>
      <c r="B3" s="8"/>
    </row>
    <row r="4" spans="1:8" ht="18" customHeight="1">
      <c r="A4" s="57" t="s">
        <v>351</v>
      </c>
      <c r="B4" s="57" t="s">
        <v>383</v>
      </c>
      <c r="C4" s="57" t="s">
        <v>384</v>
      </c>
      <c r="D4" s="57" t="s">
        <v>385</v>
      </c>
      <c r="E4" s="57" t="s">
        <v>386</v>
      </c>
      <c r="F4" s="58" t="s">
        <v>387</v>
      </c>
      <c r="G4" s="59"/>
      <c r="H4" s="60"/>
    </row>
    <row r="5" spans="1:8" ht="18" customHeight="1">
      <c r="A5" s="61"/>
      <c r="B5" s="61"/>
      <c r="C5" s="61"/>
      <c r="D5" s="61"/>
      <c r="E5" s="61"/>
      <c r="F5" s="62" t="s">
        <v>359</v>
      </c>
      <c r="G5" s="62" t="s">
        <v>388</v>
      </c>
      <c r="H5" s="62" t="s">
        <v>389</v>
      </c>
    </row>
    <row r="6" spans="1:8" ht="21" customHeight="1">
      <c r="A6" s="63">
        <v>1</v>
      </c>
      <c r="B6" s="63">
        <v>2</v>
      </c>
      <c r="C6" s="63">
        <v>3</v>
      </c>
      <c r="D6" s="63">
        <v>4</v>
      </c>
      <c r="E6" s="63">
        <v>5</v>
      </c>
      <c r="F6" s="63">
        <v>6</v>
      </c>
      <c r="G6" s="63">
        <v>7</v>
      </c>
      <c r="H6" s="63">
        <v>8</v>
      </c>
    </row>
    <row r="7" spans="1:8" ht="33" customHeight="1">
      <c r="A7" s="64"/>
      <c r="B7" s="64"/>
      <c r="C7" s="64"/>
      <c r="D7" s="64"/>
      <c r="E7" s="64"/>
      <c r="F7" s="63"/>
      <c r="G7" s="63"/>
      <c r="H7" s="63"/>
    </row>
    <row r="8" spans="1:8" ht="24" customHeight="1">
      <c r="A8" s="65"/>
      <c r="B8" s="65"/>
      <c r="C8" s="65"/>
      <c r="D8" s="65"/>
      <c r="E8" s="65"/>
      <c r="F8" s="63"/>
      <c r="G8" s="63"/>
      <c r="H8" s="63"/>
    </row>
    <row r="9" spans="1:8" ht="24" customHeight="1">
      <c r="A9" s="65"/>
      <c r="B9" s="65"/>
      <c r="C9" s="65"/>
      <c r="D9" s="65"/>
      <c r="E9" s="65"/>
      <c r="F9" s="63"/>
      <c r="G9" s="63"/>
      <c r="H9" s="63"/>
    </row>
    <row r="10" ht="22.5" customHeight="1">
      <c r="A10" s="66" t="s">
        <v>378</v>
      </c>
    </row>
  </sheetData>
  <sheetProtection/>
  <mergeCells count="8">
    <mergeCell ref="A2:H2"/>
    <mergeCell ref="A3:B3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A3" sqref="A3:J3"/>
    </sheetView>
  </sheetViews>
  <sheetFormatPr defaultColWidth="9.140625" defaultRowHeight="12.75"/>
  <cols>
    <col min="1" max="1" width="12.421875" style="0" customWidth="1"/>
    <col min="2" max="2" width="13.421875" style="0" customWidth="1"/>
    <col min="3" max="3" width="13.8515625" style="0" customWidth="1"/>
    <col min="4" max="4" width="17.00390625" style="0" customWidth="1"/>
    <col min="5" max="5" width="14.7109375" style="0" customWidth="1"/>
    <col min="6" max="6" width="14.8515625" style="0" customWidth="1"/>
    <col min="7" max="7" width="17.140625" style="0" customWidth="1"/>
    <col min="9" max="9" width="13.7109375" style="0" customWidth="1"/>
    <col min="10" max="10" width="16.421875" style="0" customWidth="1"/>
    <col min="11" max="11" width="13.140625" style="0" customWidth="1"/>
  </cols>
  <sheetData>
    <row r="1" spans="1:11" ht="12.75">
      <c r="A1" s="32"/>
      <c r="B1" s="32"/>
      <c r="C1" s="32"/>
      <c r="D1" s="32"/>
      <c r="E1" s="32"/>
      <c r="F1" s="32"/>
      <c r="G1" s="32"/>
      <c r="H1" s="32"/>
      <c r="I1" s="32"/>
      <c r="J1" s="32"/>
      <c r="K1" s="51" t="s">
        <v>390</v>
      </c>
    </row>
    <row r="2" spans="1:11" ht="27.75">
      <c r="A2" s="33" t="s">
        <v>391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2.75">
      <c r="A3" s="35" t="s">
        <v>2</v>
      </c>
      <c r="B3" s="36"/>
      <c r="C3" s="37"/>
      <c r="D3" s="37"/>
      <c r="E3" s="37"/>
      <c r="F3" s="38"/>
      <c r="G3" s="37"/>
      <c r="H3" s="38"/>
      <c r="I3" s="37"/>
      <c r="J3" s="37"/>
      <c r="K3" s="51" t="s">
        <v>52</v>
      </c>
    </row>
    <row r="4" spans="1:11" ht="13.5">
      <c r="A4" s="39" t="s">
        <v>278</v>
      </c>
      <c r="B4" s="39" t="s">
        <v>179</v>
      </c>
      <c r="C4" s="40" t="s">
        <v>177</v>
      </c>
      <c r="D4" s="40" t="s">
        <v>180</v>
      </c>
      <c r="E4" s="40" t="s">
        <v>181</v>
      </c>
      <c r="F4" s="41" t="s">
        <v>279</v>
      </c>
      <c r="G4" s="39" t="s">
        <v>280</v>
      </c>
      <c r="H4" s="40" t="s">
        <v>55</v>
      </c>
      <c r="I4" s="52" t="s">
        <v>392</v>
      </c>
      <c r="J4" s="52"/>
      <c r="K4" s="52"/>
    </row>
    <row r="5" spans="1:11" ht="27">
      <c r="A5" s="42"/>
      <c r="B5" s="42"/>
      <c r="C5" s="42"/>
      <c r="D5" s="42"/>
      <c r="E5" s="42"/>
      <c r="F5" s="42"/>
      <c r="G5" s="42"/>
      <c r="H5" s="42"/>
      <c r="I5" s="19" t="s">
        <v>58</v>
      </c>
      <c r="J5" s="19" t="s">
        <v>59</v>
      </c>
      <c r="K5" s="19" t="s">
        <v>60</v>
      </c>
    </row>
    <row r="6" spans="1:11" ht="13.5">
      <c r="A6" s="43">
        <v>1</v>
      </c>
      <c r="B6" s="43">
        <v>2</v>
      </c>
      <c r="C6" s="43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  <c r="I6" s="44">
        <v>9</v>
      </c>
      <c r="J6" s="44">
        <v>10</v>
      </c>
      <c r="K6" s="44">
        <v>11</v>
      </c>
    </row>
    <row r="7" spans="1:11" ht="13.5">
      <c r="A7" s="45" t="s">
        <v>45</v>
      </c>
      <c r="B7" s="45" t="s">
        <v>45</v>
      </c>
      <c r="C7" s="45" t="s">
        <v>45</v>
      </c>
      <c r="D7" s="45"/>
      <c r="E7" s="45"/>
      <c r="F7" s="45"/>
      <c r="G7" s="45"/>
      <c r="H7" s="46" t="s">
        <v>45</v>
      </c>
      <c r="I7" s="46" t="s">
        <v>45</v>
      </c>
      <c r="J7" s="46" t="s">
        <v>45</v>
      </c>
      <c r="K7" s="46" t="s">
        <v>45</v>
      </c>
    </row>
    <row r="8" spans="1:11" ht="13.5">
      <c r="A8" s="45"/>
      <c r="B8" s="45"/>
      <c r="C8" s="45"/>
      <c r="D8" s="45" t="s">
        <v>45</v>
      </c>
      <c r="E8" s="45" t="s">
        <v>45</v>
      </c>
      <c r="F8" s="45" t="s">
        <v>45</v>
      </c>
      <c r="G8" s="45" t="s">
        <v>45</v>
      </c>
      <c r="H8" s="46" t="s">
        <v>45</v>
      </c>
      <c r="I8" s="46" t="s">
        <v>45</v>
      </c>
      <c r="J8" s="46" t="s">
        <v>45</v>
      </c>
      <c r="K8" s="46" t="s">
        <v>45</v>
      </c>
    </row>
    <row r="9" spans="1:11" ht="13.5">
      <c r="A9" s="47" t="s">
        <v>55</v>
      </c>
      <c r="B9" s="48"/>
      <c r="C9" s="48"/>
      <c r="D9" s="48"/>
      <c r="E9" s="48"/>
      <c r="F9" s="48"/>
      <c r="G9" s="49"/>
      <c r="H9" s="50" t="s">
        <v>45</v>
      </c>
      <c r="I9" s="50" t="s">
        <v>45</v>
      </c>
      <c r="J9" s="50" t="s">
        <v>45</v>
      </c>
      <c r="K9" s="50" t="s">
        <v>45</v>
      </c>
    </row>
    <row r="10" ht="12.75">
      <c r="A10" s="31" t="s">
        <v>378</v>
      </c>
    </row>
  </sheetData>
  <sheetProtection/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SheetLayoutView="100" workbookViewId="0" topLeftCell="A1">
      <selection activeCell="C17" sqref="C17"/>
    </sheetView>
  </sheetViews>
  <sheetFormatPr defaultColWidth="9.140625" defaultRowHeight="12.75"/>
  <cols>
    <col min="1" max="1" width="18.421875" style="0" customWidth="1"/>
    <col min="2" max="2" width="20.57421875" style="0" customWidth="1"/>
    <col min="3" max="3" width="24.8515625" style="0" customWidth="1"/>
    <col min="4" max="4" width="20.8515625" style="0" customWidth="1"/>
    <col min="5" max="5" width="21.7109375" style="0" customWidth="1"/>
    <col min="6" max="6" width="15.421875" style="0" customWidth="1"/>
    <col min="7" max="7" width="22.140625" style="0" customWidth="1"/>
  </cols>
  <sheetData>
    <row r="1" spans="1:7" ht="12.75">
      <c r="A1" s="1"/>
      <c r="B1" s="2"/>
      <c r="C1" s="2"/>
      <c r="D1" s="2"/>
      <c r="E1" s="3"/>
      <c r="F1" s="3"/>
      <c r="G1" s="4" t="s">
        <v>393</v>
      </c>
    </row>
    <row r="2" spans="1:7" ht="33">
      <c r="A2" s="5" t="s">
        <v>394</v>
      </c>
      <c r="B2" s="6"/>
      <c r="C2" s="6"/>
      <c r="D2" s="6"/>
      <c r="E2" s="7"/>
      <c r="F2" s="7"/>
      <c r="G2" s="6"/>
    </row>
    <row r="3" spans="1:7" ht="13.5">
      <c r="A3" s="8" t="str">
        <f>'财务收支预算总表01-1'!A3</f>
        <v>单位名称：大姚县残疾人联合会机关</v>
      </c>
      <c r="B3" s="8"/>
      <c r="C3" s="9"/>
      <c r="D3" s="9"/>
      <c r="E3" s="3"/>
      <c r="F3" s="3"/>
      <c r="G3" s="4" t="s">
        <v>168</v>
      </c>
    </row>
    <row r="4" spans="1:7" ht="13.5">
      <c r="A4" s="10" t="s">
        <v>177</v>
      </c>
      <c r="B4" s="10" t="s">
        <v>278</v>
      </c>
      <c r="C4" s="11" t="s">
        <v>179</v>
      </c>
      <c r="D4" s="12" t="s">
        <v>395</v>
      </c>
      <c r="E4" s="13" t="s">
        <v>58</v>
      </c>
      <c r="F4" s="14"/>
      <c r="G4" s="15"/>
    </row>
    <row r="5" spans="1:7" ht="13.5">
      <c r="A5" s="10"/>
      <c r="B5" s="16"/>
      <c r="C5" s="17"/>
      <c r="D5" s="18"/>
      <c r="E5" s="19" t="s">
        <v>396</v>
      </c>
      <c r="F5" s="19" t="s">
        <v>397</v>
      </c>
      <c r="G5" s="19" t="s">
        <v>398</v>
      </c>
    </row>
    <row r="6" spans="1:7" ht="19.5" customHeight="1">
      <c r="A6" s="20">
        <v>1</v>
      </c>
      <c r="B6" s="20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</row>
    <row r="7" spans="1:7" ht="19.5" customHeight="1">
      <c r="A7" s="22"/>
      <c r="B7" s="23"/>
      <c r="C7" s="23"/>
      <c r="D7" s="23"/>
      <c r="E7" s="24"/>
      <c r="F7" s="24"/>
      <c r="G7" s="25"/>
    </row>
    <row r="8" spans="1:7" ht="19.5" customHeight="1">
      <c r="A8" s="22"/>
      <c r="B8" s="26"/>
      <c r="C8" s="26"/>
      <c r="D8" s="23"/>
      <c r="E8" s="24"/>
      <c r="F8" s="24"/>
      <c r="G8" s="25"/>
    </row>
    <row r="9" spans="1:7" ht="19.5" customHeight="1">
      <c r="A9" s="27"/>
      <c r="B9" s="26"/>
      <c r="C9" s="26"/>
      <c r="D9" s="23"/>
      <c r="E9" s="24"/>
      <c r="F9" s="24"/>
      <c r="G9" s="25"/>
    </row>
    <row r="10" spans="1:7" ht="19.5" customHeight="1">
      <c r="A10" s="27"/>
      <c r="B10" s="26"/>
      <c r="C10" s="26"/>
      <c r="D10" s="23"/>
      <c r="E10" s="24"/>
      <c r="F10" s="24"/>
      <c r="G10" s="25"/>
    </row>
    <row r="11" spans="1:7" ht="19.5" customHeight="1">
      <c r="A11" s="28" t="s">
        <v>55</v>
      </c>
      <c r="B11" s="29"/>
      <c r="C11" s="29"/>
      <c r="D11" s="30"/>
      <c r="E11" s="24"/>
      <c r="F11" s="24"/>
      <c r="G11" s="25"/>
    </row>
    <row r="12" ht="12.75">
      <c r="A12" s="31" t="s">
        <v>378</v>
      </c>
    </row>
  </sheetData>
  <sheetProtection/>
  <mergeCells count="8">
    <mergeCell ref="A2:G2"/>
    <mergeCell ref="A3:B3"/>
    <mergeCell ref="E4:G4"/>
    <mergeCell ref="A11:D11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Zeros="0" workbookViewId="0" topLeftCell="A1">
      <selection activeCell="F25" sqref="F25"/>
    </sheetView>
  </sheetViews>
  <sheetFormatPr defaultColWidth="8.00390625" defaultRowHeight="14.25" customHeight="1"/>
  <cols>
    <col min="1" max="1" width="21.140625" style="203" customWidth="1"/>
    <col min="2" max="2" width="33.57421875" style="203" customWidth="1"/>
    <col min="3" max="8" width="12.57421875" style="203" customWidth="1"/>
    <col min="9" max="9" width="11.7109375" style="2" customWidth="1"/>
    <col min="10" max="13" width="12.57421875" style="203" customWidth="1"/>
    <col min="14" max="14" width="12.57421875" style="2" customWidth="1"/>
    <col min="15" max="15" width="12.57421875" style="203" customWidth="1"/>
    <col min="16" max="16" width="8.00390625" style="2" customWidth="1"/>
    <col min="17" max="17" width="9.57421875" style="2" customWidth="1"/>
    <col min="18" max="18" width="9.7109375" style="2" customWidth="1"/>
    <col min="19" max="19" width="10.57421875" style="2" customWidth="1"/>
    <col min="20" max="21" width="10.140625" style="203" customWidth="1"/>
    <col min="22" max="16384" width="8.00390625" style="2" customWidth="1"/>
  </cols>
  <sheetData>
    <row r="1" spans="1:21" s="2" customFormat="1" ht="14.25" customHeight="1">
      <c r="A1" s="221"/>
      <c r="B1" s="221"/>
      <c r="C1" s="221"/>
      <c r="D1" s="221"/>
      <c r="E1" s="221"/>
      <c r="F1" s="221"/>
      <c r="G1" s="221"/>
      <c r="H1" s="221"/>
      <c r="I1" s="206"/>
      <c r="J1" s="221"/>
      <c r="K1" s="221"/>
      <c r="L1" s="221"/>
      <c r="M1" s="221"/>
      <c r="N1" s="206"/>
      <c r="O1" s="221"/>
      <c r="P1" s="206"/>
      <c r="Q1" s="206"/>
      <c r="R1" s="206"/>
      <c r="S1" s="206"/>
      <c r="T1" s="296" t="s">
        <v>50</v>
      </c>
      <c r="U1" s="297"/>
    </row>
    <row r="2" spans="1:21" s="2" customFormat="1" ht="45" customHeight="1">
      <c r="A2" s="207" t="s">
        <v>51</v>
      </c>
      <c r="B2" s="222"/>
      <c r="C2" s="222"/>
      <c r="D2" s="222"/>
      <c r="E2" s="222"/>
      <c r="F2" s="222"/>
      <c r="G2" s="222"/>
      <c r="H2" s="222"/>
      <c r="I2" s="208"/>
      <c r="J2" s="222"/>
      <c r="K2" s="222"/>
      <c r="L2" s="222"/>
      <c r="M2" s="222"/>
      <c r="N2" s="208"/>
      <c r="O2" s="222"/>
      <c r="P2" s="208"/>
      <c r="Q2" s="208"/>
      <c r="R2" s="208"/>
      <c r="S2" s="208"/>
      <c r="T2" s="222"/>
      <c r="U2" s="208"/>
    </row>
    <row r="3" spans="1:21" s="2" customFormat="1" ht="20.25" customHeight="1">
      <c r="A3" s="277" t="s">
        <v>2</v>
      </c>
      <c r="B3" s="223"/>
      <c r="C3" s="223"/>
      <c r="D3" s="223"/>
      <c r="E3" s="223"/>
      <c r="F3" s="223"/>
      <c r="G3" s="223"/>
      <c r="H3" s="223"/>
      <c r="I3" s="210"/>
      <c r="J3" s="223"/>
      <c r="K3" s="223"/>
      <c r="L3" s="223"/>
      <c r="M3" s="223"/>
      <c r="N3" s="210"/>
      <c r="O3" s="223"/>
      <c r="P3" s="210"/>
      <c r="Q3" s="210"/>
      <c r="R3" s="210"/>
      <c r="S3" s="210"/>
      <c r="T3" s="296" t="s">
        <v>52</v>
      </c>
      <c r="U3" s="298"/>
    </row>
    <row r="4" spans="1:21" s="2" customFormat="1" ht="18.75" customHeight="1">
      <c r="A4" s="278" t="s">
        <v>53</v>
      </c>
      <c r="B4" s="279" t="s">
        <v>54</v>
      </c>
      <c r="C4" s="279" t="s">
        <v>55</v>
      </c>
      <c r="D4" s="280" t="s">
        <v>56</v>
      </c>
      <c r="E4" s="281"/>
      <c r="F4" s="281"/>
      <c r="G4" s="281"/>
      <c r="H4" s="281"/>
      <c r="I4" s="288"/>
      <c r="J4" s="281"/>
      <c r="K4" s="281"/>
      <c r="L4" s="281"/>
      <c r="M4" s="281"/>
      <c r="N4" s="288"/>
      <c r="O4" s="289"/>
      <c r="P4" s="280" t="s">
        <v>44</v>
      </c>
      <c r="Q4" s="280"/>
      <c r="R4" s="280"/>
      <c r="S4" s="280"/>
      <c r="T4" s="281"/>
      <c r="U4" s="299"/>
    </row>
    <row r="5" spans="1:21" s="2" customFormat="1" ht="24.75" customHeight="1">
      <c r="A5" s="282"/>
      <c r="B5" s="283"/>
      <c r="C5" s="283"/>
      <c r="D5" s="283" t="s">
        <v>57</v>
      </c>
      <c r="E5" s="283" t="s">
        <v>58</v>
      </c>
      <c r="F5" s="283" t="s">
        <v>59</v>
      </c>
      <c r="G5" s="283" t="s">
        <v>60</v>
      </c>
      <c r="H5" s="283" t="s">
        <v>61</v>
      </c>
      <c r="I5" s="290" t="s">
        <v>62</v>
      </c>
      <c r="J5" s="291"/>
      <c r="K5" s="291"/>
      <c r="L5" s="291"/>
      <c r="M5" s="291"/>
      <c r="N5" s="290"/>
      <c r="O5" s="292"/>
      <c r="P5" s="293" t="s">
        <v>57</v>
      </c>
      <c r="Q5" s="293" t="s">
        <v>58</v>
      </c>
      <c r="R5" s="278" t="s">
        <v>59</v>
      </c>
      <c r="S5" s="279" t="s">
        <v>60</v>
      </c>
      <c r="T5" s="300" t="s">
        <v>61</v>
      </c>
      <c r="U5" s="279" t="s">
        <v>62</v>
      </c>
    </row>
    <row r="6" spans="1:21" s="2" customFormat="1" ht="24.75" customHeight="1">
      <c r="A6" s="92"/>
      <c r="B6" s="138"/>
      <c r="C6" s="138"/>
      <c r="D6" s="138"/>
      <c r="E6" s="138"/>
      <c r="F6" s="138"/>
      <c r="G6" s="138"/>
      <c r="H6" s="138"/>
      <c r="I6" s="21" t="s">
        <v>57</v>
      </c>
      <c r="J6" s="294" t="s">
        <v>63</v>
      </c>
      <c r="K6" s="294" t="s">
        <v>64</v>
      </c>
      <c r="L6" s="294" t="s">
        <v>65</v>
      </c>
      <c r="M6" s="294" t="s">
        <v>66</v>
      </c>
      <c r="N6" s="294" t="s">
        <v>67</v>
      </c>
      <c r="O6" s="294" t="s">
        <v>68</v>
      </c>
      <c r="P6" s="295"/>
      <c r="Q6" s="295"/>
      <c r="R6" s="20"/>
      <c r="S6" s="295"/>
      <c r="T6" s="138"/>
      <c r="U6" s="138"/>
    </row>
    <row r="7" spans="1:21" s="2" customFormat="1" ht="16.5" customHeight="1">
      <c r="A7" s="89">
        <v>1</v>
      </c>
      <c r="B7" s="91">
        <v>2</v>
      </c>
      <c r="C7" s="91">
        <v>3</v>
      </c>
      <c r="D7" s="91">
        <v>4</v>
      </c>
      <c r="E7" s="284">
        <v>5</v>
      </c>
      <c r="F7" s="285">
        <v>6</v>
      </c>
      <c r="G7" s="285">
        <v>7</v>
      </c>
      <c r="H7" s="284">
        <v>8</v>
      </c>
      <c r="I7" s="284">
        <v>9</v>
      </c>
      <c r="J7" s="285">
        <v>10</v>
      </c>
      <c r="K7" s="285">
        <v>11</v>
      </c>
      <c r="L7" s="284">
        <v>12</v>
      </c>
      <c r="M7" s="284">
        <v>13</v>
      </c>
      <c r="N7" s="284">
        <v>14</v>
      </c>
      <c r="O7" s="284">
        <v>15</v>
      </c>
      <c r="P7" s="284">
        <v>16</v>
      </c>
      <c r="Q7" s="284">
        <v>17</v>
      </c>
      <c r="R7" s="284">
        <v>18</v>
      </c>
      <c r="S7" s="284">
        <v>19</v>
      </c>
      <c r="T7" s="284">
        <v>20</v>
      </c>
      <c r="U7" s="284">
        <v>21</v>
      </c>
    </row>
    <row r="8" spans="1:21" s="276" customFormat="1" ht="16.5" customHeight="1">
      <c r="A8" s="75" t="s">
        <v>69</v>
      </c>
      <c r="B8" s="75" t="s">
        <v>70</v>
      </c>
      <c r="C8" s="25">
        <v>1700126</v>
      </c>
      <c r="D8" s="194">
        <v>1700126</v>
      </c>
      <c r="E8" s="25">
        <v>1700126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100"/>
      <c r="Q8" s="100"/>
      <c r="R8" s="301"/>
      <c r="S8" s="302"/>
      <c r="T8" s="141"/>
      <c r="U8" s="302"/>
    </row>
    <row r="9" spans="1:21" s="276" customFormat="1" ht="16.5" customHeight="1">
      <c r="A9" s="286" t="s">
        <v>55</v>
      </c>
      <c r="B9" s="287"/>
      <c r="C9" s="25">
        <v>1700126</v>
      </c>
      <c r="D9" s="25">
        <v>1700126</v>
      </c>
      <c r="E9" s="25">
        <v>1700126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100"/>
      <c r="Q9" s="100"/>
      <c r="R9" s="301"/>
      <c r="S9" s="302"/>
      <c r="T9" s="302"/>
      <c r="U9" s="302"/>
    </row>
  </sheetData>
  <sheetProtection/>
  <mergeCells count="22">
    <mergeCell ref="T1:U1"/>
    <mergeCell ref="A2:U2"/>
    <mergeCell ref="A3:D3"/>
    <mergeCell ref="T3:U3"/>
    <mergeCell ref="D4:O4"/>
    <mergeCell ref="P4:U4"/>
    <mergeCell ref="I5:O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Zeros="0" workbookViewId="0" topLeftCell="A8">
      <selection activeCell="B20" sqref="B20"/>
    </sheetView>
  </sheetViews>
  <sheetFormatPr defaultColWidth="9.140625" defaultRowHeight="14.25" customHeight="1"/>
  <cols>
    <col min="1" max="1" width="14.28125" style="203" customWidth="1"/>
    <col min="2" max="2" width="37.7109375" style="203" customWidth="1"/>
    <col min="3" max="3" width="18.8515625" style="203" customWidth="1"/>
    <col min="4" max="6" width="18.7109375" style="203" customWidth="1"/>
    <col min="7" max="16" width="18.8515625" style="203" customWidth="1"/>
    <col min="17" max="16384" width="9.140625" style="203" customWidth="1"/>
  </cols>
  <sheetData>
    <row r="1" spans="1:16" s="203" customFormat="1" ht="15.75" customHeight="1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9"/>
      <c r="P1" s="229" t="s">
        <v>71</v>
      </c>
    </row>
    <row r="2" spans="1:16" s="203" customFormat="1" ht="45" customHeight="1">
      <c r="A2" s="222" t="s">
        <v>72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</row>
    <row r="3" spans="1:16" s="203" customFormat="1" ht="15" customHeight="1">
      <c r="A3" s="270" t="s">
        <v>2</v>
      </c>
      <c r="B3" s="271"/>
      <c r="C3" s="272"/>
      <c r="D3" s="223"/>
      <c r="E3" s="272"/>
      <c r="F3" s="272"/>
      <c r="G3" s="223"/>
      <c r="H3" s="223"/>
      <c r="I3" s="272"/>
      <c r="J3" s="223"/>
      <c r="K3" s="272"/>
      <c r="L3" s="272"/>
      <c r="M3" s="223"/>
      <c r="N3" s="223"/>
      <c r="O3" s="229"/>
      <c r="P3" s="229" t="s">
        <v>52</v>
      </c>
    </row>
    <row r="4" spans="1:16" s="203" customFormat="1" ht="17.25" customHeight="1">
      <c r="A4" s="94" t="s">
        <v>73</v>
      </c>
      <c r="B4" s="94" t="s">
        <v>74</v>
      </c>
      <c r="C4" s="88" t="s">
        <v>55</v>
      </c>
      <c r="D4" s="89" t="s">
        <v>58</v>
      </c>
      <c r="E4" s="90"/>
      <c r="F4" s="163"/>
      <c r="G4" s="241" t="s">
        <v>59</v>
      </c>
      <c r="H4" s="88" t="s">
        <v>60</v>
      </c>
      <c r="I4" s="94" t="s">
        <v>75</v>
      </c>
      <c r="J4" s="89" t="s">
        <v>62</v>
      </c>
      <c r="K4" s="130"/>
      <c r="L4" s="130"/>
      <c r="M4" s="130"/>
      <c r="N4" s="130"/>
      <c r="O4" s="90"/>
      <c r="P4" s="153"/>
    </row>
    <row r="5" spans="1:16" s="203" customFormat="1" ht="26.25" customHeight="1">
      <c r="A5" s="92"/>
      <c r="B5" s="92"/>
      <c r="C5" s="92"/>
      <c r="D5" s="91" t="s">
        <v>57</v>
      </c>
      <c r="E5" s="91" t="s">
        <v>76</v>
      </c>
      <c r="F5" s="91" t="s">
        <v>77</v>
      </c>
      <c r="G5" s="92"/>
      <c r="H5" s="92"/>
      <c r="I5" s="92"/>
      <c r="J5" s="91" t="s">
        <v>57</v>
      </c>
      <c r="K5" s="19" t="s">
        <v>78</v>
      </c>
      <c r="L5" s="19" t="s">
        <v>79</v>
      </c>
      <c r="M5" s="19" t="s">
        <v>80</v>
      </c>
      <c r="N5" s="19" t="s">
        <v>81</v>
      </c>
      <c r="O5" s="74" t="s">
        <v>82</v>
      </c>
      <c r="P5" s="19" t="s">
        <v>83</v>
      </c>
    </row>
    <row r="6" spans="1:16" s="203" customFormat="1" ht="16.5" customHeight="1">
      <c r="A6" s="91">
        <v>1</v>
      </c>
      <c r="B6" s="91">
        <v>2</v>
      </c>
      <c r="C6" s="91">
        <v>3</v>
      </c>
      <c r="D6" s="91">
        <v>4</v>
      </c>
      <c r="E6" s="91">
        <v>5</v>
      </c>
      <c r="F6" s="91">
        <v>6</v>
      </c>
      <c r="G6" s="91">
        <v>7</v>
      </c>
      <c r="H6" s="91">
        <v>8</v>
      </c>
      <c r="I6" s="91">
        <v>9</v>
      </c>
      <c r="J6" s="91">
        <v>10</v>
      </c>
      <c r="K6" s="91">
        <v>11</v>
      </c>
      <c r="L6" s="91">
        <v>12</v>
      </c>
      <c r="M6" s="91">
        <v>13</v>
      </c>
      <c r="N6" s="91">
        <v>14</v>
      </c>
      <c r="O6" s="91">
        <v>15</v>
      </c>
      <c r="P6" s="91">
        <v>16</v>
      </c>
    </row>
    <row r="7" spans="1:16" s="203" customFormat="1" ht="20.25" customHeight="1">
      <c r="A7" s="75" t="s">
        <v>84</v>
      </c>
      <c r="B7" s="75" t="s">
        <v>85</v>
      </c>
      <c r="C7" s="194">
        <v>1488773</v>
      </c>
      <c r="D7" s="194">
        <v>1488773</v>
      </c>
      <c r="E7" s="194">
        <v>1400373</v>
      </c>
      <c r="F7" s="194">
        <v>88400</v>
      </c>
      <c r="G7" s="25"/>
      <c r="H7" s="194" t="s">
        <v>45</v>
      </c>
      <c r="I7" s="25"/>
      <c r="J7" s="194"/>
      <c r="K7" s="194"/>
      <c r="L7" s="194"/>
      <c r="M7" s="25"/>
      <c r="N7" s="194"/>
      <c r="O7" s="194"/>
      <c r="P7" s="194"/>
    </row>
    <row r="8" spans="1:16" s="203" customFormat="1" ht="20.25" customHeight="1">
      <c r="A8" s="75" t="s">
        <v>86</v>
      </c>
      <c r="B8" s="75" t="s">
        <v>87</v>
      </c>
      <c r="C8" s="194">
        <v>232645</v>
      </c>
      <c r="D8" s="194">
        <v>232645</v>
      </c>
      <c r="E8" s="194">
        <v>232645</v>
      </c>
      <c r="F8" s="194"/>
      <c r="G8" s="25"/>
      <c r="H8" s="194" t="s">
        <v>45</v>
      </c>
      <c r="I8" s="25"/>
      <c r="J8" s="194"/>
      <c r="K8" s="194"/>
      <c r="L8" s="194"/>
      <c r="M8" s="25"/>
      <c r="N8" s="194"/>
      <c r="O8" s="194"/>
      <c r="P8" s="194"/>
    </row>
    <row r="9" spans="1:16" s="203" customFormat="1" ht="20.25" customHeight="1">
      <c r="A9" s="75" t="s">
        <v>88</v>
      </c>
      <c r="B9" s="75" t="s">
        <v>89</v>
      </c>
      <c r="C9" s="194">
        <v>86160</v>
      </c>
      <c r="D9" s="194">
        <v>86160</v>
      </c>
      <c r="E9" s="194">
        <v>86160</v>
      </c>
      <c r="F9" s="194"/>
      <c r="G9" s="25"/>
      <c r="H9" s="194"/>
      <c r="I9" s="25"/>
      <c r="J9" s="194"/>
      <c r="K9" s="194"/>
      <c r="L9" s="194"/>
      <c r="M9" s="25"/>
      <c r="N9" s="194"/>
      <c r="O9" s="194"/>
      <c r="P9" s="194"/>
    </row>
    <row r="10" spans="1:16" s="203" customFormat="1" ht="20.25" customHeight="1">
      <c r="A10" s="75" t="s">
        <v>90</v>
      </c>
      <c r="B10" s="75" t="s">
        <v>91</v>
      </c>
      <c r="C10" s="194">
        <v>146485</v>
      </c>
      <c r="D10" s="194">
        <v>146485</v>
      </c>
      <c r="E10" s="194">
        <v>146485</v>
      </c>
      <c r="F10" s="194"/>
      <c r="G10" s="25"/>
      <c r="H10" s="194"/>
      <c r="I10" s="25"/>
      <c r="J10" s="194"/>
      <c r="K10" s="194"/>
      <c r="L10" s="194"/>
      <c r="M10" s="25"/>
      <c r="N10" s="194"/>
      <c r="O10" s="194"/>
      <c r="P10" s="194"/>
    </row>
    <row r="11" spans="1:16" s="203" customFormat="1" ht="20.25" customHeight="1">
      <c r="A11" s="75" t="s">
        <v>92</v>
      </c>
      <c r="B11" s="75" t="s">
        <v>93</v>
      </c>
      <c r="C11" s="194">
        <v>38400</v>
      </c>
      <c r="D11" s="194">
        <v>38400</v>
      </c>
      <c r="E11" s="194"/>
      <c r="F11" s="194">
        <v>38400</v>
      </c>
      <c r="G11" s="25"/>
      <c r="H11" s="194" t="s">
        <v>45</v>
      </c>
      <c r="I11" s="25"/>
      <c r="J11" s="194"/>
      <c r="K11" s="194"/>
      <c r="L11" s="194"/>
      <c r="M11" s="25"/>
      <c r="N11" s="194"/>
      <c r="O11" s="194"/>
      <c r="P11" s="194"/>
    </row>
    <row r="12" spans="1:16" s="203" customFormat="1" ht="20.25" customHeight="1">
      <c r="A12" s="75">
        <v>2080801</v>
      </c>
      <c r="B12" s="75" t="s">
        <v>94</v>
      </c>
      <c r="C12" s="194">
        <v>38400</v>
      </c>
      <c r="D12" s="194">
        <v>38400</v>
      </c>
      <c r="E12" s="194"/>
      <c r="F12" s="194">
        <v>38400</v>
      </c>
      <c r="G12" s="25"/>
      <c r="H12" s="194"/>
      <c r="I12" s="25"/>
      <c r="J12" s="194"/>
      <c r="K12" s="194"/>
      <c r="L12" s="194"/>
      <c r="M12" s="25"/>
      <c r="N12" s="194"/>
      <c r="O12" s="194"/>
      <c r="P12" s="194"/>
    </row>
    <row r="13" spans="1:16" s="203" customFormat="1" ht="20.25" customHeight="1">
      <c r="A13" s="75" t="s">
        <v>95</v>
      </c>
      <c r="B13" s="75" t="s">
        <v>96</v>
      </c>
      <c r="C13" s="194">
        <v>1217728</v>
      </c>
      <c r="D13" s="194">
        <v>1217728</v>
      </c>
      <c r="E13" s="194">
        <v>1167728</v>
      </c>
      <c r="F13" s="194">
        <v>50000</v>
      </c>
      <c r="G13" s="25"/>
      <c r="H13" s="194" t="s">
        <v>45</v>
      </c>
      <c r="I13" s="25"/>
      <c r="J13" s="194"/>
      <c r="K13" s="194"/>
      <c r="L13" s="194"/>
      <c r="M13" s="25"/>
      <c r="N13" s="194"/>
      <c r="O13" s="194"/>
      <c r="P13" s="194"/>
    </row>
    <row r="14" spans="1:16" s="203" customFormat="1" ht="20.25" customHeight="1">
      <c r="A14" s="75" t="s">
        <v>97</v>
      </c>
      <c r="B14" s="75" t="s">
        <v>98</v>
      </c>
      <c r="C14" s="194">
        <v>1167728</v>
      </c>
      <c r="D14" s="194">
        <v>1167728</v>
      </c>
      <c r="E14" s="194">
        <v>1167728</v>
      </c>
      <c r="F14" s="194"/>
      <c r="G14" s="25"/>
      <c r="H14" s="194"/>
      <c r="I14" s="25"/>
      <c r="J14" s="194"/>
      <c r="K14" s="194"/>
      <c r="L14" s="194"/>
      <c r="M14" s="25"/>
      <c r="N14" s="194"/>
      <c r="O14" s="194"/>
      <c r="P14" s="194"/>
    </row>
    <row r="15" spans="1:16" s="203" customFormat="1" ht="20.25" customHeight="1">
      <c r="A15" s="75">
        <v>2081102</v>
      </c>
      <c r="B15" s="75" t="s">
        <v>99</v>
      </c>
      <c r="C15" s="194">
        <v>50000</v>
      </c>
      <c r="D15" s="194">
        <v>50000</v>
      </c>
      <c r="E15" s="194"/>
      <c r="F15" s="194">
        <v>50000</v>
      </c>
      <c r="G15" s="25"/>
      <c r="H15" s="194"/>
      <c r="I15" s="25"/>
      <c r="J15" s="194"/>
      <c r="K15" s="194"/>
      <c r="L15" s="194"/>
      <c r="M15" s="25"/>
      <c r="N15" s="194"/>
      <c r="O15" s="194"/>
      <c r="P15" s="194"/>
    </row>
    <row r="16" spans="1:16" s="203" customFormat="1" ht="20.25" customHeight="1">
      <c r="A16" s="75" t="s">
        <v>100</v>
      </c>
      <c r="B16" s="75" t="s">
        <v>101</v>
      </c>
      <c r="C16" s="194">
        <v>98702</v>
      </c>
      <c r="D16" s="194">
        <v>98702</v>
      </c>
      <c r="E16" s="194">
        <v>98702</v>
      </c>
      <c r="F16" s="194"/>
      <c r="G16" s="25"/>
      <c r="H16" s="194" t="s">
        <v>45</v>
      </c>
      <c r="I16" s="25"/>
      <c r="J16" s="194"/>
      <c r="K16" s="194"/>
      <c r="L16" s="194"/>
      <c r="M16" s="25"/>
      <c r="N16" s="194"/>
      <c r="O16" s="194"/>
      <c r="P16" s="194"/>
    </row>
    <row r="17" spans="1:16" s="203" customFormat="1" ht="20.25" customHeight="1">
      <c r="A17" s="75" t="s">
        <v>102</v>
      </c>
      <c r="B17" s="75" t="s">
        <v>103</v>
      </c>
      <c r="C17" s="194">
        <v>98702</v>
      </c>
      <c r="D17" s="194">
        <v>98702</v>
      </c>
      <c r="E17" s="194">
        <v>98702</v>
      </c>
      <c r="F17" s="194"/>
      <c r="G17" s="25"/>
      <c r="H17" s="194" t="s">
        <v>45</v>
      </c>
      <c r="I17" s="25"/>
      <c r="J17" s="194"/>
      <c r="K17" s="194"/>
      <c r="L17" s="194"/>
      <c r="M17" s="25"/>
      <c r="N17" s="194"/>
      <c r="O17" s="194"/>
      <c r="P17" s="194"/>
    </row>
    <row r="18" spans="1:16" s="203" customFormat="1" ht="20.25" customHeight="1">
      <c r="A18" s="75" t="s">
        <v>104</v>
      </c>
      <c r="B18" s="75" t="s">
        <v>105</v>
      </c>
      <c r="C18" s="194">
        <v>41467</v>
      </c>
      <c r="D18" s="194">
        <v>41467</v>
      </c>
      <c r="E18" s="194">
        <v>41467</v>
      </c>
      <c r="F18" s="194"/>
      <c r="G18" s="25"/>
      <c r="H18" s="194"/>
      <c r="I18" s="25"/>
      <c r="J18" s="194"/>
      <c r="K18" s="194"/>
      <c r="L18" s="194"/>
      <c r="M18" s="25"/>
      <c r="N18" s="194"/>
      <c r="O18" s="194"/>
      <c r="P18" s="194"/>
    </row>
    <row r="19" spans="1:16" s="203" customFormat="1" ht="20.25" customHeight="1">
      <c r="A19" s="75" t="s">
        <v>106</v>
      </c>
      <c r="B19" s="75" t="s">
        <v>107</v>
      </c>
      <c r="C19" s="194">
        <v>10288</v>
      </c>
      <c r="D19" s="194">
        <v>10288</v>
      </c>
      <c r="E19" s="194">
        <v>10288</v>
      </c>
      <c r="F19" s="194"/>
      <c r="G19" s="25"/>
      <c r="H19" s="194"/>
      <c r="I19" s="25"/>
      <c r="J19" s="194"/>
      <c r="K19" s="194"/>
      <c r="L19" s="194"/>
      <c r="M19" s="25"/>
      <c r="N19" s="194"/>
      <c r="O19" s="194"/>
      <c r="P19" s="194"/>
    </row>
    <row r="20" spans="1:16" s="203" customFormat="1" ht="20.25" customHeight="1">
      <c r="A20" s="75" t="s">
        <v>108</v>
      </c>
      <c r="B20" s="75" t="s">
        <v>109</v>
      </c>
      <c r="C20" s="194">
        <v>41307</v>
      </c>
      <c r="D20" s="194">
        <v>41307</v>
      </c>
      <c r="E20" s="194">
        <v>41307</v>
      </c>
      <c r="F20" s="194"/>
      <c r="G20" s="25"/>
      <c r="H20" s="194"/>
      <c r="I20" s="25"/>
      <c r="J20" s="194"/>
      <c r="K20" s="194"/>
      <c r="L20" s="194"/>
      <c r="M20" s="25"/>
      <c r="N20" s="194"/>
      <c r="O20" s="194"/>
      <c r="P20" s="194"/>
    </row>
    <row r="21" spans="1:16" s="203" customFormat="1" ht="20.25" customHeight="1">
      <c r="A21" s="75" t="s">
        <v>110</v>
      </c>
      <c r="B21" s="75" t="s">
        <v>111</v>
      </c>
      <c r="C21" s="194">
        <v>5640</v>
      </c>
      <c r="D21" s="194">
        <v>5640</v>
      </c>
      <c r="E21" s="194">
        <v>5640</v>
      </c>
      <c r="F21" s="194"/>
      <c r="G21" s="25"/>
      <c r="H21" s="194"/>
      <c r="I21" s="25"/>
      <c r="J21" s="194"/>
      <c r="K21" s="194"/>
      <c r="L21" s="194"/>
      <c r="M21" s="25"/>
      <c r="N21" s="194"/>
      <c r="O21" s="194"/>
      <c r="P21" s="194"/>
    </row>
    <row r="22" spans="1:16" s="203" customFormat="1" ht="20.25" customHeight="1">
      <c r="A22" s="75" t="s">
        <v>112</v>
      </c>
      <c r="B22" s="75" t="s">
        <v>113</v>
      </c>
      <c r="C22" s="194">
        <v>112651</v>
      </c>
      <c r="D22" s="194">
        <v>112651</v>
      </c>
      <c r="E22" s="194">
        <v>112651</v>
      </c>
      <c r="F22" s="194"/>
      <c r="G22" s="25"/>
      <c r="H22" s="194" t="s">
        <v>45</v>
      </c>
      <c r="I22" s="25"/>
      <c r="J22" s="194"/>
      <c r="K22" s="194"/>
      <c r="L22" s="194"/>
      <c r="M22" s="25"/>
      <c r="N22" s="194"/>
      <c r="O22" s="194"/>
      <c r="P22" s="194"/>
    </row>
    <row r="23" spans="1:16" s="203" customFormat="1" ht="20.25" customHeight="1">
      <c r="A23" s="75" t="s">
        <v>114</v>
      </c>
      <c r="B23" s="75" t="s">
        <v>115</v>
      </c>
      <c r="C23" s="194">
        <v>112651</v>
      </c>
      <c r="D23" s="194">
        <v>112651</v>
      </c>
      <c r="E23" s="194">
        <v>112651</v>
      </c>
      <c r="F23" s="194"/>
      <c r="G23" s="25"/>
      <c r="H23" s="194" t="s">
        <v>45</v>
      </c>
      <c r="I23" s="25"/>
      <c r="J23" s="194"/>
      <c r="K23" s="194"/>
      <c r="L23" s="194"/>
      <c r="M23" s="25"/>
      <c r="N23" s="194"/>
      <c r="O23" s="194"/>
      <c r="P23" s="194"/>
    </row>
    <row r="24" spans="1:16" s="203" customFormat="1" ht="20.25" customHeight="1">
      <c r="A24" s="75">
        <v>2210201</v>
      </c>
      <c r="B24" s="75" t="s">
        <v>116</v>
      </c>
      <c r="C24" s="194">
        <v>112651</v>
      </c>
      <c r="D24" s="194">
        <v>112651</v>
      </c>
      <c r="E24" s="194">
        <v>112651</v>
      </c>
      <c r="F24" s="194"/>
      <c r="G24" s="25"/>
      <c r="H24" s="194"/>
      <c r="I24" s="25"/>
      <c r="J24" s="194"/>
      <c r="K24" s="194"/>
      <c r="L24" s="194"/>
      <c r="M24" s="25"/>
      <c r="N24" s="194"/>
      <c r="O24" s="194"/>
      <c r="P24" s="194"/>
    </row>
    <row r="25" spans="1:16" s="203" customFormat="1" ht="17.25" customHeight="1">
      <c r="A25" s="273" t="s">
        <v>117</v>
      </c>
      <c r="B25" s="274"/>
      <c r="C25" s="194">
        <v>1700126</v>
      </c>
      <c r="D25" s="194">
        <v>1700126</v>
      </c>
      <c r="E25" s="194">
        <v>1611726</v>
      </c>
      <c r="F25" s="194">
        <v>88400</v>
      </c>
      <c r="G25" s="25"/>
      <c r="H25" s="275" t="s">
        <v>45</v>
      </c>
      <c r="I25" s="194"/>
      <c r="J25" s="194"/>
      <c r="K25" s="194"/>
      <c r="L25" s="194"/>
      <c r="M25" s="194"/>
      <c r="N25" s="194"/>
      <c r="O25" s="194"/>
      <c r="P25" s="194"/>
    </row>
  </sheetData>
  <sheetProtection/>
  <mergeCells count="11">
    <mergeCell ref="A2:P2"/>
    <mergeCell ref="A3:L3"/>
    <mergeCell ref="D4:F4"/>
    <mergeCell ref="J4:P4"/>
    <mergeCell ref="A25:B25"/>
    <mergeCell ref="A4:A5"/>
    <mergeCell ref="B4:B5"/>
    <mergeCell ref="C4:C5"/>
    <mergeCell ref="G4:G5"/>
    <mergeCell ref="H4:H5"/>
    <mergeCell ref="I4:I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B9">
      <selection activeCell="G25" sqref="G25"/>
    </sheetView>
  </sheetViews>
  <sheetFormatPr defaultColWidth="8.8515625" defaultRowHeight="14.25" customHeight="1"/>
  <cols>
    <col min="1" max="1" width="49.28125" style="67" customWidth="1"/>
    <col min="2" max="2" width="38.8515625" style="67" customWidth="1"/>
    <col min="3" max="3" width="48.57421875" style="67" customWidth="1"/>
    <col min="4" max="4" width="36.421875" style="67" customWidth="1"/>
    <col min="5" max="5" width="9.140625" style="68" customWidth="1"/>
    <col min="6" max="16384" width="9.140625" style="68" bestFit="1" customWidth="1"/>
  </cols>
  <sheetData>
    <row r="1" spans="1:4" ht="14.25" customHeight="1">
      <c r="A1" s="257"/>
      <c r="B1" s="257"/>
      <c r="C1" s="257"/>
      <c r="D1" s="151" t="s">
        <v>118</v>
      </c>
    </row>
    <row r="2" spans="1:4" ht="31.5" customHeight="1">
      <c r="A2" s="69" t="s">
        <v>119</v>
      </c>
      <c r="B2" s="258"/>
      <c r="C2" s="258"/>
      <c r="D2" s="258"/>
    </row>
    <row r="3" spans="1:4" ht="17.25" customHeight="1">
      <c r="A3" s="161" t="str">
        <f>'财务收支预算总表01-1'!A3</f>
        <v>单位名称：大姚县残疾人联合会机关</v>
      </c>
      <c r="B3" s="259"/>
      <c r="C3" s="259"/>
      <c r="D3" s="152" t="s">
        <v>52</v>
      </c>
    </row>
    <row r="4" spans="1:4" ht="19.5" customHeight="1">
      <c r="A4" s="89" t="s">
        <v>4</v>
      </c>
      <c r="B4" s="163"/>
      <c r="C4" s="89" t="s">
        <v>5</v>
      </c>
      <c r="D4" s="163"/>
    </row>
    <row r="5" spans="1:4" ht="21.75" customHeight="1">
      <c r="A5" s="88" t="s">
        <v>6</v>
      </c>
      <c r="B5" s="215" t="s">
        <v>7</v>
      </c>
      <c r="C5" s="88" t="s">
        <v>120</v>
      </c>
      <c r="D5" s="260" t="s">
        <v>7</v>
      </c>
    </row>
    <row r="6" spans="1:4" ht="17.25" customHeight="1">
      <c r="A6" s="92"/>
      <c r="B6" s="135"/>
      <c r="C6" s="92"/>
      <c r="D6" s="261"/>
    </row>
    <row r="7" spans="1:4" ht="17.25" customHeight="1">
      <c r="A7" s="262" t="s">
        <v>121</v>
      </c>
      <c r="B7" s="263">
        <f>B8+B9+B10</f>
        <v>1700126</v>
      </c>
      <c r="C7" s="264" t="s">
        <v>122</v>
      </c>
      <c r="D7" s="98">
        <f>D8+D9+D10+D11+D12+D13+D14+D15+D16+D17+D18+D19+D20+D21+D22+D23+D24+D25+D26+D27+D28+D29+D30</f>
        <v>1700126</v>
      </c>
    </row>
    <row r="8" spans="1:4" ht="17.25" customHeight="1">
      <c r="A8" s="265" t="s">
        <v>123</v>
      </c>
      <c r="B8" s="263">
        <v>1700126</v>
      </c>
      <c r="C8" s="264" t="s">
        <v>124</v>
      </c>
      <c r="D8" s="98"/>
    </row>
    <row r="9" spans="1:4" ht="17.25" customHeight="1">
      <c r="A9" s="265" t="s">
        <v>125</v>
      </c>
      <c r="B9" s="263"/>
      <c r="C9" s="264" t="s">
        <v>126</v>
      </c>
      <c r="D9" s="98"/>
    </row>
    <row r="10" spans="1:4" ht="17.25" customHeight="1">
      <c r="A10" s="265" t="s">
        <v>127</v>
      </c>
      <c r="B10" s="263"/>
      <c r="C10" s="264" t="s">
        <v>128</v>
      </c>
      <c r="D10" s="98"/>
    </row>
    <row r="11" spans="1:4" ht="17.25" customHeight="1">
      <c r="A11" s="265" t="s">
        <v>129</v>
      </c>
      <c r="B11" s="263">
        <f>B12+B13+B14</f>
        <v>0</v>
      </c>
      <c r="C11" s="264" t="s">
        <v>130</v>
      </c>
      <c r="D11" s="98"/>
    </row>
    <row r="12" spans="1:4" ht="17.25" customHeight="1">
      <c r="A12" s="265" t="s">
        <v>123</v>
      </c>
      <c r="B12" s="263"/>
      <c r="C12" s="264" t="s">
        <v>131</v>
      </c>
      <c r="D12" s="98"/>
    </row>
    <row r="13" spans="1:4" ht="17.25" customHeight="1">
      <c r="A13" s="173" t="s">
        <v>125</v>
      </c>
      <c r="B13" s="98"/>
      <c r="C13" s="264" t="s">
        <v>132</v>
      </c>
      <c r="D13" s="98"/>
    </row>
    <row r="14" spans="1:4" ht="17.25" customHeight="1">
      <c r="A14" s="173" t="s">
        <v>127</v>
      </c>
      <c r="B14" s="98"/>
      <c r="C14" s="264" t="s">
        <v>133</v>
      </c>
      <c r="D14" s="98"/>
    </row>
    <row r="15" spans="1:4" ht="17.25" customHeight="1">
      <c r="A15" s="265"/>
      <c r="B15" s="98"/>
      <c r="C15" s="264" t="s">
        <v>134</v>
      </c>
      <c r="D15" s="98">
        <v>1488773</v>
      </c>
    </row>
    <row r="16" spans="1:4" ht="17.25" customHeight="1">
      <c r="A16" s="265"/>
      <c r="B16" s="263"/>
      <c r="C16" s="264" t="s">
        <v>135</v>
      </c>
      <c r="D16" s="98">
        <v>98702</v>
      </c>
    </row>
    <row r="17" spans="1:4" ht="17.25" customHeight="1">
      <c r="A17" s="265"/>
      <c r="B17" s="266"/>
      <c r="C17" s="264" t="s">
        <v>136</v>
      </c>
      <c r="D17" s="98"/>
    </row>
    <row r="18" spans="1:4" ht="17.25" customHeight="1">
      <c r="A18" s="173"/>
      <c r="B18" s="266"/>
      <c r="C18" s="264" t="s">
        <v>137</v>
      </c>
      <c r="D18" s="98"/>
    </row>
    <row r="19" spans="1:4" ht="17.25" customHeight="1">
      <c r="A19" s="173"/>
      <c r="B19" s="267"/>
      <c r="C19" s="264" t="s">
        <v>138</v>
      </c>
      <c r="D19" s="98"/>
    </row>
    <row r="20" spans="1:4" ht="17.25" customHeight="1">
      <c r="A20" s="196"/>
      <c r="B20" s="267"/>
      <c r="C20" s="264" t="s">
        <v>139</v>
      </c>
      <c r="D20" s="98"/>
    </row>
    <row r="21" spans="1:4" ht="17.25" customHeight="1">
      <c r="A21" s="196"/>
      <c r="B21" s="267"/>
      <c r="C21" s="264" t="s">
        <v>140</v>
      </c>
      <c r="D21" s="98"/>
    </row>
    <row r="22" spans="1:4" ht="17.25" customHeight="1">
      <c r="A22" s="196"/>
      <c r="B22" s="267"/>
      <c r="C22" s="264" t="s">
        <v>141</v>
      </c>
      <c r="D22" s="98"/>
    </row>
    <row r="23" spans="1:4" ht="17.25" customHeight="1">
      <c r="A23" s="196"/>
      <c r="B23" s="267"/>
      <c r="C23" s="264" t="s">
        <v>142</v>
      </c>
      <c r="D23" s="98"/>
    </row>
    <row r="24" spans="1:4" ht="17.25" customHeight="1">
      <c r="A24" s="196"/>
      <c r="B24" s="267"/>
      <c r="C24" s="264" t="s">
        <v>143</v>
      </c>
      <c r="D24" s="98"/>
    </row>
    <row r="25" spans="1:4" ht="17.25" customHeight="1">
      <c r="A25" s="196"/>
      <c r="B25" s="267"/>
      <c r="C25" s="264" t="s">
        <v>144</v>
      </c>
      <c r="D25" s="98"/>
    </row>
    <row r="26" spans="1:4" ht="17.25" customHeight="1">
      <c r="A26" s="196"/>
      <c r="B26" s="267"/>
      <c r="C26" s="264" t="s">
        <v>145</v>
      </c>
      <c r="D26" s="98">
        <v>112651</v>
      </c>
    </row>
    <row r="27" spans="1:4" ht="17.25" customHeight="1">
      <c r="A27" s="196"/>
      <c r="B27" s="267"/>
      <c r="C27" s="264" t="s">
        <v>146</v>
      </c>
      <c r="D27" s="98"/>
    </row>
    <row r="28" spans="1:4" ht="17.25" customHeight="1">
      <c r="A28" s="196"/>
      <c r="B28" s="267"/>
      <c r="C28" s="264" t="s">
        <v>147</v>
      </c>
      <c r="D28" s="98"/>
    </row>
    <row r="29" spans="1:4" ht="17.25" customHeight="1">
      <c r="A29" s="196"/>
      <c r="B29" s="267"/>
      <c r="C29" s="264" t="s">
        <v>148</v>
      </c>
      <c r="D29" s="98"/>
    </row>
    <row r="30" spans="1:4" ht="17.25" customHeight="1">
      <c r="A30" s="196"/>
      <c r="B30" s="267"/>
      <c r="C30" s="264" t="s">
        <v>149</v>
      </c>
      <c r="D30" s="98"/>
    </row>
    <row r="31" spans="1:4" ht="14.25" customHeight="1">
      <c r="A31" s="268"/>
      <c r="B31" s="266"/>
      <c r="C31" s="173" t="s">
        <v>150</v>
      </c>
      <c r="D31" s="266"/>
    </row>
    <row r="32" spans="1:4" ht="17.25" customHeight="1">
      <c r="A32" s="269" t="s">
        <v>151</v>
      </c>
      <c r="B32" s="266">
        <f>B11+B7</f>
        <v>1700126</v>
      </c>
      <c r="C32" s="268" t="s">
        <v>49</v>
      </c>
      <c r="D32" s="266">
        <f>D31+D7</f>
        <v>1700126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Zeros="0" workbookViewId="0" topLeftCell="A13">
      <selection activeCell="D25" sqref="D25"/>
    </sheetView>
  </sheetViews>
  <sheetFormatPr defaultColWidth="9.140625" defaultRowHeight="14.25" customHeight="1"/>
  <cols>
    <col min="1" max="1" width="17.00390625" style="245" customWidth="1"/>
    <col min="2" max="2" width="44.00390625" style="245" customWidth="1"/>
    <col min="3" max="3" width="24.28125" style="203" customWidth="1"/>
    <col min="4" max="4" width="16.57421875" style="203" customWidth="1"/>
    <col min="5" max="7" width="24.28125" style="203" customWidth="1"/>
    <col min="8" max="16384" width="9.140625" style="203" customWidth="1"/>
  </cols>
  <sheetData>
    <row r="1" spans="1:7" s="203" customFormat="1" ht="14.25" customHeight="1">
      <c r="A1" s="245"/>
      <c r="B1" s="245"/>
      <c r="D1" s="246"/>
      <c r="F1" s="247"/>
      <c r="G1" s="229" t="s">
        <v>152</v>
      </c>
    </row>
    <row r="2" spans="1:7" s="203" customFormat="1" ht="45" customHeight="1">
      <c r="A2" s="248" t="s">
        <v>153</v>
      </c>
      <c r="B2" s="248"/>
      <c r="C2" s="248"/>
      <c r="D2" s="248"/>
      <c r="E2" s="248"/>
      <c r="F2" s="248"/>
      <c r="G2" s="248"/>
    </row>
    <row r="3" spans="1:7" s="203" customFormat="1" ht="18" customHeight="1">
      <c r="A3" s="9" t="s">
        <v>2</v>
      </c>
      <c r="B3" s="245"/>
      <c r="F3" s="249"/>
      <c r="G3" s="230" t="s">
        <v>52</v>
      </c>
    </row>
    <row r="4" spans="1:7" s="203" customFormat="1" ht="20.25" customHeight="1">
      <c r="A4" s="250" t="s">
        <v>154</v>
      </c>
      <c r="B4" s="251"/>
      <c r="C4" s="215" t="s">
        <v>55</v>
      </c>
      <c r="D4" s="212" t="s">
        <v>76</v>
      </c>
      <c r="E4" s="90"/>
      <c r="F4" s="163"/>
      <c r="G4" s="252" t="s">
        <v>77</v>
      </c>
    </row>
    <row r="5" spans="1:7" s="203" customFormat="1" ht="20.25" customHeight="1">
      <c r="A5" s="253" t="s">
        <v>73</v>
      </c>
      <c r="B5" s="253" t="s">
        <v>74</v>
      </c>
      <c r="C5" s="92"/>
      <c r="D5" s="91" t="s">
        <v>57</v>
      </c>
      <c r="E5" s="91" t="s">
        <v>155</v>
      </c>
      <c r="F5" s="91" t="s">
        <v>156</v>
      </c>
      <c r="G5" s="138"/>
    </row>
    <row r="6" spans="1:7" s="203" customFormat="1" ht="13.5" customHeight="1">
      <c r="A6" s="253" t="s">
        <v>157</v>
      </c>
      <c r="B6" s="253" t="s">
        <v>158</v>
      </c>
      <c r="C6" s="253" t="s">
        <v>159</v>
      </c>
      <c r="D6" s="91"/>
      <c r="E6" s="253" t="s">
        <v>160</v>
      </c>
      <c r="F6" s="253" t="s">
        <v>161</v>
      </c>
      <c r="G6" s="253" t="s">
        <v>162</v>
      </c>
    </row>
    <row r="7" spans="1:7" s="203" customFormat="1" ht="18" customHeight="1">
      <c r="A7" s="75" t="s">
        <v>84</v>
      </c>
      <c r="B7" s="75" t="s">
        <v>85</v>
      </c>
      <c r="C7" s="193">
        <v>1488773</v>
      </c>
      <c r="D7" s="193">
        <v>1400373</v>
      </c>
      <c r="E7" s="193">
        <v>1285633</v>
      </c>
      <c r="F7" s="193">
        <v>114740</v>
      </c>
      <c r="G7" s="193">
        <v>88400</v>
      </c>
    </row>
    <row r="8" spans="1:7" s="203" customFormat="1" ht="18" customHeight="1">
      <c r="A8" s="75" t="s">
        <v>86</v>
      </c>
      <c r="B8" s="75" t="s">
        <v>87</v>
      </c>
      <c r="C8" s="193">
        <v>232645</v>
      </c>
      <c r="D8" s="193">
        <v>232645</v>
      </c>
      <c r="E8" s="193">
        <v>232645</v>
      </c>
      <c r="F8" s="193"/>
      <c r="G8" s="193"/>
    </row>
    <row r="9" spans="1:7" s="203" customFormat="1" ht="18" customHeight="1">
      <c r="A9" s="75" t="s">
        <v>88</v>
      </c>
      <c r="B9" s="75" t="s">
        <v>89</v>
      </c>
      <c r="C9" s="193">
        <v>86160</v>
      </c>
      <c r="D9" s="193">
        <v>86160</v>
      </c>
      <c r="E9" s="193">
        <v>86160</v>
      </c>
      <c r="F9" s="193"/>
      <c r="G9" s="193"/>
    </row>
    <row r="10" spans="1:7" s="203" customFormat="1" ht="18" customHeight="1">
      <c r="A10" s="75" t="s">
        <v>90</v>
      </c>
      <c r="B10" s="75" t="s">
        <v>91</v>
      </c>
      <c r="C10" s="193">
        <v>146485</v>
      </c>
      <c r="D10" s="193">
        <v>146485</v>
      </c>
      <c r="E10" s="193">
        <v>146485</v>
      </c>
      <c r="F10" s="193"/>
      <c r="G10" s="193"/>
    </row>
    <row r="11" spans="1:7" s="203" customFormat="1" ht="18" customHeight="1">
      <c r="A11" s="75" t="s">
        <v>92</v>
      </c>
      <c r="B11" s="75" t="s">
        <v>93</v>
      </c>
      <c r="C11" s="193">
        <v>38400</v>
      </c>
      <c r="D11" s="193"/>
      <c r="E11" s="193"/>
      <c r="F11" s="193"/>
      <c r="G11" s="193">
        <v>38400</v>
      </c>
    </row>
    <row r="12" spans="1:7" s="203" customFormat="1" ht="18" customHeight="1">
      <c r="A12" s="75" t="s">
        <v>163</v>
      </c>
      <c r="B12" s="75" t="s">
        <v>94</v>
      </c>
      <c r="C12" s="193">
        <v>38400</v>
      </c>
      <c r="D12" s="193"/>
      <c r="E12" s="193"/>
      <c r="F12" s="193"/>
      <c r="G12" s="193">
        <v>38400</v>
      </c>
    </row>
    <row r="13" spans="1:7" s="203" customFormat="1" ht="18" customHeight="1">
      <c r="A13" s="75" t="s">
        <v>95</v>
      </c>
      <c r="B13" s="75" t="s">
        <v>96</v>
      </c>
      <c r="C13" s="193">
        <v>1217728</v>
      </c>
      <c r="D13" s="193">
        <v>1167728</v>
      </c>
      <c r="E13" s="193">
        <v>1052988</v>
      </c>
      <c r="F13" s="193">
        <v>114740</v>
      </c>
      <c r="G13" s="193">
        <v>50000</v>
      </c>
    </row>
    <row r="14" spans="1:7" s="203" customFormat="1" ht="18" customHeight="1">
      <c r="A14" s="75" t="s">
        <v>97</v>
      </c>
      <c r="B14" s="75" t="s">
        <v>98</v>
      </c>
      <c r="C14" s="193">
        <v>1167728</v>
      </c>
      <c r="D14" s="193">
        <v>1167728</v>
      </c>
      <c r="E14" s="193">
        <v>1052988</v>
      </c>
      <c r="F14" s="193">
        <v>114740</v>
      </c>
      <c r="G14" s="193"/>
    </row>
    <row r="15" spans="1:7" s="203" customFormat="1" ht="18" customHeight="1">
      <c r="A15" s="75" t="s">
        <v>164</v>
      </c>
      <c r="B15" s="75" t="s">
        <v>99</v>
      </c>
      <c r="C15" s="193">
        <v>50000</v>
      </c>
      <c r="D15" s="193"/>
      <c r="E15" s="193"/>
      <c r="F15" s="193"/>
      <c r="G15" s="193">
        <v>50000</v>
      </c>
    </row>
    <row r="16" spans="1:7" s="203" customFormat="1" ht="18" customHeight="1">
      <c r="A16" s="75" t="s">
        <v>100</v>
      </c>
      <c r="B16" s="75" t="s">
        <v>101</v>
      </c>
      <c r="C16" s="193">
        <v>98702</v>
      </c>
      <c r="D16" s="193">
        <v>98702</v>
      </c>
      <c r="E16" s="193">
        <v>98702</v>
      </c>
      <c r="F16" s="193"/>
      <c r="G16" s="193"/>
    </row>
    <row r="17" spans="1:7" s="203" customFormat="1" ht="18" customHeight="1">
      <c r="A17" s="75" t="s">
        <v>102</v>
      </c>
      <c r="B17" s="75" t="s">
        <v>103</v>
      </c>
      <c r="C17" s="193">
        <v>98702</v>
      </c>
      <c r="D17" s="193">
        <v>98702</v>
      </c>
      <c r="E17" s="193">
        <v>98702</v>
      </c>
      <c r="F17" s="193"/>
      <c r="G17" s="193"/>
    </row>
    <row r="18" spans="1:7" s="203" customFormat="1" ht="18" customHeight="1">
      <c r="A18" s="75" t="s">
        <v>104</v>
      </c>
      <c r="B18" s="75" t="s">
        <v>105</v>
      </c>
      <c r="C18" s="193">
        <v>41467</v>
      </c>
      <c r="D18" s="193">
        <v>41467</v>
      </c>
      <c r="E18" s="193">
        <v>41467</v>
      </c>
      <c r="F18" s="193"/>
      <c r="G18" s="193"/>
    </row>
    <row r="19" spans="1:7" s="203" customFormat="1" ht="18" customHeight="1">
      <c r="A19" s="75" t="s">
        <v>106</v>
      </c>
      <c r="B19" s="75" t="s">
        <v>107</v>
      </c>
      <c r="C19" s="193">
        <v>10288</v>
      </c>
      <c r="D19" s="193">
        <v>10288</v>
      </c>
      <c r="E19" s="193">
        <v>10288</v>
      </c>
      <c r="F19" s="193"/>
      <c r="G19" s="193"/>
    </row>
    <row r="20" spans="1:7" s="203" customFormat="1" ht="18" customHeight="1">
      <c r="A20" s="75" t="s">
        <v>108</v>
      </c>
      <c r="B20" s="75" t="s">
        <v>109</v>
      </c>
      <c r="C20" s="193">
        <v>41307</v>
      </c>
      <c r="D20" s="193">
        <v>41307</v>
      </c>
      <c r="E20" s="193">
        <v>41307</v>
      </c>
      <c r="F20" s="193"/>
      <c r="G20" s="193"/>
    </row>
    <row r="21" spans="1:7" s="203" customFormat="1" ht="18" customHeight="1">
      <c r="A21" s="75" t="s">
        <v>110</v>
      </c>
      <c r="B21" s="75" t="s">
        <v>111</v>
      </c>
      <c r="C21" s="193">
        <v>5640</v>
      </c>
      <c r="D21" s="193">
        <v>5640</v>
      </c>
      <c r="E21" s="193">
        <v>5640</v>
      </c>
      <c r="F21" s="193"/>
      <c r="G21" s="193"/>
    </row>
    <row r="22" spans="1:7" s="203" customFormat="1" ht="18" customHeight="1">
      <c r="A22" s="75" t="s">
        <v>112</v>
      </c>
      <c r="B22" s="75" t="s">
        <v>113</v>
      </c>
      <c r="C22" s="193">
        <v>112651</v>
      </c>
      <c r="D22" s="193">
        <v>112651</v>
      </c>
      <c r="E22" s="193">
        <v>112651</v>
      </c>
      <c r="F22" s="193"/>
      <c r="G22" s="193"/>
    </row>
    <row r="23" spans="1:7" s="203" customFormat="1" ht="18" customHeight="1">
      <c r="A23" s="75" t="s">
        <v>114</v>
      </c>
      <c r="B23" s="75" t="s">
        <v>115</v>
      </c>
      <c r="C23" s="193">
        <v>112651</v>
      </c>
      <c r="D23" s="193">
        <v>112651</v>
      </c>
      <c r="E23" s="193">
        <v>112651</v>
      </c>
      <c r="F23" s="193"/>
      <c r="G23" s="193"/>
    </row>
    <row r="24" spans="1:7" s="203" customFormat="1" ht="18" customHeight="1">
      <c r="A24" s="75" t="s">
        <v>165</v>
      </c>
      <c r="B24" s="75" t="s">
        <v>116</v>
      </c>
      <c r="C24" s="193">
        <v>112651</v>
      </c>
      <c r="D24" s="193">
        <v>112651</v>
      </c>
      <c r="E24" s="193">
        <v>112651</v>
      </c>
      <c r="F24" s="193"/>
      <c r="G24" s="193"/>
    </row>
    <row r="25" spans="1:7" s="203" customFormat="1" ht="18" customHeight="1">
      <c r="A25" s="254" t="s">
        <v>117</v>
      </c>
      <c r="B25" s="255"/>
      <c r="C25" s="256">
        <v>1700126</v>
      </c>
      <c r="D25" s="193">
        <v>1611726</v>
      </c>
      <c r="E25" s="256">
        <v>1496986</v>
      </c>
      <c r="F25" s="256">
        <v>114740</v>
      </c>
      <c r="G25" s="256">
        <v>88400</v>
      </c>
    </row>
  </sheetData>
  <sheetProtection/>
  <mergeCells count="7">
    <mergeCell ref="A2:G2"/>
    <mergeCell ref="A3:E3"/>
    <mergeCell ref="A4:B4"/>
    <mergeCell ref="D4:F4"/>
    <mergeCell ref="A25:B25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Zeros="0" workbookViewId="0" topLeftCell="A1">
      <selection activeCell="C18" sqref="C18"/>
    </sheetView>
  </sheetViews>
  <sheetFormatPr defaultColWidth="8.8515625" defaultRowHeight="12.75"/>
  <cols>
    <col min="1" max="1" width="29.421875" style="234" customWidth="1"/>
    <col min="2" max="2" width="27.421875" style="234" customWidth="1"/>
    <col min="3" max="3" width="17.28125" style="235" customWidth="1"/>
    <col min="4" max="5" width="26.28125" style="236" customWidth="1"/>
    <col min="6" max="6" width="18.7109375" style="236" customWidth="1"/>
    <col min="7" max="7" width="9.140625" style="80" customWidth="1"/>
    <col min="8" max="16384" width="9.140625" style="80" bestFit="1" customWidth="1"/>
  </cols>
  <sheetData>
    <row r="1" spans="1:6" ht="12" customHeight="1">
      <c r="A1" s="237"/>
      <c r="B1" s="237"/>
      <c r="C1" s="119"/>
      <c r="D1" s="80"/>
      <c r="E1" s="80"/>
      <c r="F1" s="238" t="s">
        <v>166</v>
      </c>
    </row>
    <row r="2" spans="1:6" ht="25.5" customHeight="1">
      <c r="A2" s="239" t="s">
        <v>167</v>
      </c>
      <c r="B2" s="239"/>
      <c r="C2" s="239"/>
      <c r="D2" s="239"/>
      <c r="E2" s="240"/>
      <c r="F2" s="240"/>
    </row>
    <row r="3" spans="1:6" ht="15.75" customHeight="1">
      <c r="A3" s="161" t="str">
        <f>'财务收支预算总表01-1'!A3</f>
        <v>单位名称：大姚县残疾人联合会机关</v>
      </c>
      <c r="B3" s="237"/>
      <c r="C3" s="119"/>
      <c r="D3" s="80"/>
      <c r="E3" s="80"/>
      <c r="F3" s="238" t="s">
        <v>168</v>
      </c>
    </row>
    <row r="4" spans="1:6" s="233" customFormat="1" ht="19.5" customHeight="1">
      <c r="A4" s="241" t="s">
        <v>169</v>
      </c>
      <c r="B4" s="88" t="s">
        <v>170</v>
      </c>
      <c r="C4" s="89" t="s">
        <v>171</v>
      </c>
      <c r="D4" s="90"/>
      <c r="E4" s="163"/>
      <c r="F4" s="88" t="s">
        <v>172</v>
      </c>
    </row>
    <row r="5" spans="1:6" s="233" customFormat="1" ht="19.5" customHeight="1">
      <c r="A5" s="135"/>
      <c r="B5" s="92"/>
      <c r="C5" s="91" t="s">
        <v>57</v>
      </c>
      <c r="D5" s="91" t="s">
        <v>173</v>
      </c>
      <c r="E5" s="91" t="s">
        <v>174</v>
      </c>
      <c r="F5" s="92"/>
    </row>
    <row r="6" spans="1:6" s="233" customFormat="1" ht="18.75" customHeight="1">
      <c r="A6" s="242">
        <v>1</v>
      </c>
      <c r="B6" s="242">
        <v>2</v>
      </c>
      <c r="C6" s="243">
        <v>3</v>
      </c>
      <c r="D6" s="242">
        <v>4</v>
      </c>
      <c r="E6" s="242">
        <v>5</v>
      </c>
      <c r="F6" s="242">
        <v>6</v>
      </c>
    </row>
    <row r="7" spans="1:6" ht="18.75" customHeight="1">
      <c r="A7" s="194">
        <v>18000</v>
      </c>
      <c r="B7" s="194"/>
      <c r="C7" s="244">
        <f>D7+E7</f>
        <v>15000</v>
      </c>
      <c r="D7" s="194"/>
      <c r="E7" s="194">
        <v>15000</v>
      </c>
      <c r="F7" s="194">
        <v>3000</v>
      </c>
    </row>
    <row r="8" ht="12.75">
      <c r="A8" s="237">
        <f>IF(A7=0,"说明：本表无数据，故公开空表。","")</f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showZeros="0" workbookViewId="0" topLeftCell="E35">
      <selection activeCell="K44" sqref="K44"/>
    </sheetView>
  </sheetViews>
  <sheetFormatPr defaultColWidth="9.140625" defaultRowHeight="14.25" customHeight="1"/>
  <cols>
    <col min="1" max="1" width="32.8515625" style="203" customWidth="1"/>
    <col min="2" max="2" width="20.7109375" style="203" customWidth="1"/>
    <col min="3" max="3" width="31.28125" style="203" customWidth="1"/>
    <col min="4" max="4" width="10.140625" style="203" customWidth="1"/>
    <col min="5" max="5" width="17.57421875" style="203" customWidth="1"/>
    <col min="6" max="6" width="10.28125" style="203" customWidth="1"/>
    <col min="7" max="7" width="23.00390625" style="203" customWidth="1"/>
    <col min="8" max="8" width="10.7109375" style="203" customWidth="1"/>
    <col min="9" max="9" width="11.00390625" style="203" customWidth="1"/>
    <col min="10" max="10" width="15.421875" style="203" customWidth="1"/>
    <col min="11" max="11" width="10.7109375" style="203" customWidth="1"/>
    <col min="12" max="14" width="11.140625" style="203" customWidth="1"/>
    <col min="15" max="17" width="9.140625" style="203" customWidth="1"/>
    <col min="18" max="18" width="12.140625" style="203" customWidth="1"/>
    <col min="19" max="21" width="12.28125" style="203" customWidth="1"/>
    <col min="22" max="22" width="12.7109375" style="203" customWidth="1"/>
    <col min="23" max="25" width="11.140625" style="203" customWidth="1"/>
    <col min="26" max="16384" width="9.140625" style="203" customWidth="1"/>
  </cols>
  <sheetData>
    <row r="1" spans="2:25" s="203" customFormat="1" ht="13.5" customHeight="1">
      <c r="B1" s="204"/>
      <c r="D1" s="205"/>
      <c r="E1" s="205"/>
      <c r="F1" s="205"/>
      <c r="G1" s="205"/>
      <c r="H1" s="206"/>
      <c r="I1" s="206"/>
      <c r="J1" s="221"/>
      <c r="K1" s="206"/>
      <c r="L1" s="206"/>
      <c r="M1" s="206"/>
      <c r="N1" s="206"/>
      <c r="O1" s="221"/>
      <c r="P1" s="221"/>
      <c r="Q1" s="221"/>
      <c r="R1" s="206"/>
      <c r="V1" s="204"/>
      <c r="X1" s="229"/>
      <c r="Y1" s="231" t="s">
        <v>175</v>
      </c>
    </row>
    <row r="2" spans="1:25" s="203" customFormat="1" ht="45" customHeight="1">
      <c r="A2" s="207" t="s">
        <v>176</v>
      </c>
      <c r="B2" s="208"/>
      <c r="C2" s="208"/>
      <c r="D2" s="208"/>
      <c r="E2" s="208"/>
      <c r="F2" s="208"/>
      <c r="G2" s="208"/>
      <c r="H2" s="208"/>
      <c r="I2" s="208"/>
      <c r="J2" s="222"/>
      <c r="K2" s="208"/>
      <c r="L2" s="208"/>
      <c r="M2" s="208"/>
      <c r="N2" s="208"/>
      <c r="O2" s="222"/>
      <c r="P2" s="222"/>
      <c r="Q2" s="222"/>
      <c r="R2" s="208"/>
      <c r="S2" s="208"/>
      <c r="T2" s="208"/>
      <c r="U2" s="208"/>
      <c r="V2" s="208"/>
      <c r="W2" s="208"/>
      <c r="X2" s="222"/>
      <c r="Y2" s="208"/>
    </row>
    <row r="3" spans="1:25" s="203" customFormat="1" ht="18.75" customHeight="1">
      <c r="A3" s="9" t="s">
        <v>2</v>
      </c>
      <c r="B3" s="209"/>
      <c r="C3" s="209"/>
      <c r="D3" s="209"/>
      <c r="E3" s="209"/>
      <c r="F3" s="209"/>
      <c r="G3" s="209"/>
      <c r="H3" s="210"/>
      <c r="I3" s="210"/>
      <c r="J3" s="223"/>
      <c r="K3" s="210"/>
      <c r="L3" s="210"/>
      <c r="M3" s="210"/>
      <c r="N3" s="210"/>
      <c r="O3" s="223"/>
      <c r="P3" s="223"/>
      <c r="Q3" s="223"/>
      <c r="R3" s="210"/>
      <c r="V3" s="204"/>
      <c r="X3" s="230"/>
      <c r="Y3" s="232" t="s">
        <v>168</v>
      </c>
    </row>
    <row r="4" spans="1:25" s="203" customFormat="1" ht="18" customHeight="1">
      <c r="A4" s="211" t="s">
        <v>177</v>
      </c>
      <c r="B4" s="211" t="s">
        <v>178</v>
      </c>
      <c r="C4" s="211" t="s">
        <v>179</v>
      </c>
      <c r="D4" s="211" t="s">
        <v>180</v>
      </c>
      <c r="E4" s="211" t="s">
        <v>181</v>
      </c>
      <c r="F4" s="211" t="s">
        <v>182</v>
      </c>
      <c r="G4" s="211" t="s">
        <v>183</v>
      </c>
      <c r="H4" s="212" t="s">
        <v>184</v>
      </c>
      <c r="I4" s="224"/>
      <c r="J4" s="90"/>
      <c r="K4" s="224"/>
      <c r="L4" s="224"/>
      <c r="M4" s="224"/>
      <c r="N4" s="224"/>
      <c r="O4" s="90"/>
      <c r="P4" s="90"/>
      <c r="Q4" s="90"/>
      <c r="R4" s="147"/>
      <c r="S4" s="224"/>
      <c r="T4" s="224"/>
      <c r="U4" s="224"/>
      <c r="V4" s="224"/>
      <c r="W4" s="224"/>
      <c r="X4" s="90"/>
      <c r="Y4" s="225"/>
    </row>
    <row r="5" spans="1:25" s="203" customFormat="1" ht="18" customHeight="1">
      <c r="A5" s="213"/>
      <c r="B5" s="214"/>
      <c r="C5" s="213"/>
      <c r="D5" s="213"/>
      <c r="E5" s="213"/>
      <c r="F5" s="213"/>
      <c r="G5" s="213"/>
      <c r="H5" s="215" t="s">
        <v>185</v>
      </c>
      <c r="I5" s="212" t="s">
        <v>58</v>
      </c>
      <c r="J5" s="90"/>
      <c r="K5" s="224"/>
      <c r="L5" s="224"/>
      <c r="M5" s="224"/>
      <c r="N5" s="225"/>
      <c r="O5" s="89" t="s">
        <v>186</v>
      </c>
      <c r="P5" s="90"/>
      <c r="Q5" s="163"/>
      <c r="R5" s="211" t="s">
        <v>61</v>
      </c>
      <c r="S5" s="212" t="s">
        <v>62</v>
      </c>
      <c r="T5" s="147"/>
      <c r="U5" s="224"/>
      <c r="V5" s="147"/>
      <c r="W5" s="147"/>
      <c r="X5" s="90"/>
      <c r="Y5" s="227"/>
    </row>
    <row r="6" spans="1:25" s="203" customFormat="1" ht="14.25" customHeight="1">
      <c r="A6" s="164"/>
      <c r="B6" s="164"/>
      <c r="C6" s="164"/>
      <c r="D6" s="164"/>
      <c r="E6" s="164"/>
      <c r="F6" s="164"/>
      <c r="G6" s="164"/>
      <c r="H6" s="164"/>
      <c r="I6" s="226" t="s">
        <v>187</v>
      </c>
      <c r="J6" s="227"/>
      <c r="K6" s="211" t="s">
        <v>188</v>
      </c>
      <c r="L6" s="211" t="s">
        <v>189</v>
      </c>
      <c r="M6" s="211" t="s">
        <v>190</v>
      </c>
      <c r="N6" s="211" t="s">
        <v>191</v>
      </c>
      <c r="O6" s="211" t="s">
        <v>58</v>
      </c>
      <c r="P6" s="211" t="s">
        <v>59</v>
      </c>
      <c r="Q6" s="211" t="s">
        <v>60</v>
      </c>
      <c r="R6" s="164"/>
      <c r="S6" s="211" t="s">
        <v>57</v>
      </c>
      <c r="T6" s="211" t="s">
        <v>63</v>
      </c>
      <c r="U6" s="211" t="s">
        <v>192</v>
      </c>
      <c r="V6" s="211" t="s">
        <v>65</v>
      </c>
      <c r="W6" s="211" t="s">
        <v>66</v>
      </c>
      <c r="X6" s="94" t="s">
        <v>67</v>
      </c>
      <c r="Y6" s="211" t="s">
        <v>68</v>
      </c>
    </row>
    <row r="7" spans="1:25" s="203" customFormat="1" ht="37.5" customHeight="1">
      <c r="A7" s="20"/>
      <c r="B7" s="20"/>
      <c r="C7" s="20"/>
      <c r="D7" s="20"/>
      <c r="E7" s="20"/>
      <c r="F7" s="20"/>
      <c r="G7" s="20"/>
      <c r="H7" s="20"/>
      <c r="I7" s="19" t="s">
        <v>57</v>
      </c>
      <c r="J7" s="19" t="s">
        <v>193</v>
      </c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92"/>
      <c r="Y7" s="228"/>
    </row>
    <row r="8" spans="1:25" s="203" customFormat="1" ht="14.25" customHeight="1">
      <c r="A8" s="216">
        <v>1</v>
      </c>
      <c r="B8" s="216">
        <v>2</v>
      </c>
      <c r="C8" s="216">
        <v>3</v>
      </c>
      <c r="D8" s="216">
        <v>4</v>
      </c>
      <c r="E8" s="216">
        <v>5</v>
      </c>
      <c r="F8" s="216">
        <v>6</v>
      </c>
      <c r="G8" s="216">
        <v>7</v>
      </c>
      <c r="H8" s="216">
        <v>8</v>
      </c>
      <c r="I8" s="216">
        <v>9</v>
      </c>
      <c r="J8" s="216">
        <v>10</v>
      </c>
      <c r="K8" s="216">
        <v>11</v>
      </c>
      <c r="L8" s="216">
        <v>12</v>
      </c>
      <c r="M8" s="216">
        <v>13</v>
      </c>
      <c r="N8" s="216">
        <v>14</v>
      </c>
      <c r="O8" s="216">
        <v>15</v>
      </c>
      <c r="P8" s="216">
        <v>16</v>
      </c>
      <c r="Q8" s="216">
        <v>17</v>
      </c>
      <c r="R8" s="216">
        <v>18</v>
      </c>
      <c r="S8" s="216">
        <v>19</v>
      </c>
      <c r="T8" s="216">
        <v>20</v>
      </c>
      <c r="U8" s="216">
        <v>21</v>
      </c>
      <c r="V8" s="216">
        <v>22</v>
      </c>
      <c r="W8" s="216">
        <v>23</v>
      </c>
      <c r="X8" s="216">
        <v>24</v>
      </c>
      <c r="Y8" s="216">
        <v>25</v>
      </c>
    </row>
    <row r="9" spans="1:25" s="203" customFormat="1" ht="21" customHeight="1">
      <c r="A9" s="217" t="s">
        <v>194</v>
      </c>
      <c r="B9" s="217" t="s">
        <v>195</v>
      </c>
      <c r="C9" s="217" t="s">
        <v>196</v>
      </c>
      <c r="D9" s="217" t="s">
        <v>97</v>
      </c>
      <c r="E9" s="217" t="s">
        <v>197</v>
      </c>
      <c r="F9" s="217" t="s">
        <v>198</v>
      </c>
      <c r="G9" s="217" t="s">
        <v>199</v>
      </c>
      <c r="H9" s="25">
        <v>299652</v>
      </c>
      <c r="I9" s="25">
        <v>299652</v>
      </c>
      <c r="J9" s="25"/>
      <c r="K9" s="25"/>
      <c r="L9" s="25"/>
      <c r="M9" s="25">
        <v>299652</v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194"/>
      <c r="Y9" s="25"/>
    </row>
    <row r="10" spans="1:25" s="203" customFormat="1" ht="27.75" customHeight="1">
      <c r="A10" s="217" t="s">
        <v>194</v>
      </c>
      <c r="B10" s="217" t="s">
        <v>200</v>
      </c>
      <c r="C10" s="217" t="s">
        <v>201</v>
      </c>
      <c r="D10" s="217" t="s">
        <v>97</v>
      </c>
      <c r="E10" s="217" t="s">
        <v>197</v>
      </c>
      <c r="F10" s="217" t="s">
        <v>202</v>
      </c>
      <c r="G10" s="217" t="s">
        <v>203</v>
      </c>
      <c r="H10" s="25">
        <v>59400</v>
      </c>
      <c r="I10" s="25">
        <v>59400</v>
      </c>
      <c r="J10" s="25"/>
      <c r="K10" s="25"/>
      <c r="L10" s="25"/>
      <c r="M10" s="25">
        <v>59400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194"/>
      <c r="Y10" s="25"/>
    </row>
    <row r="11" spans="1:25" s="203" customFormat="1" ht="27.75" customHeight="1">
      <c r="A11" s="217" t="s">
        <v>194</v>
      </c>
      <c r="B11" s="217" t="s">
        <v>204</v>
      </c>
      <c r="C11" s="217" t="s">
        <v>205</v>
      </c>
      <c r="D11" s="217" t="s">
        <v>97</v>
      </c>
      <c r="E11" s="217" t="s">
        <v>197</v>
      </c>
      <c r="F11" s="217" t="s">
        <v>206</v>
      </c>
      <c r="G11" s="217" t="s">
        <v>207</v>
      </c>
      <c r="H11" s="25">
        <v>118440</v>
      </c>
      <c r="I11" s="25">
        <v>118440</v>
      </c>
      <c r="J11" s="25"/>
      <c r="K11" s="25"/>
      <c r="L11" s="25"/>
      <c r="M11" s="25">
        <v>118440</v>
      </c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194"/>
      <c r="Y11" s="25"/>
    </row>
    <row r="12" spans="1:25" s="203" customFormat="1" ht="27.75" customHeight="1">
      <c r="A12" s="217" t="s">
        <v>194</v>
      </c>
      <c r="B12" s="217" t="s">
        <v>208</v>
      </c>
      <c r="C12" s="217" t="s">
        <v>209</v>
      </c>
      <c r="D12" s="217" t="s">
        <v>97</v>
      </c>
      <c r="E12" s="217" t="s">
        <v>197</v>
      </c>
      <c r="F12" s="217" t="s">
        <v>206</v>
      </c>
      <c r="G12" s="217" t="s">
        <v>207</v>
      </c>
      <c r="H12" s="25">
        <v>24971</v>
      </c>
      <c r="I12" s="25">
        <v>24971</v>
      </c>
      <c r="J12" s="25"/>
      <c r="K12" s="25"/>
      <c r="L12" s="25"/>
      <c r="M12" s="25">
        <v>24971</v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194"/>
      <c r="Y12" s="25"/>
    </row>
    <row r="13" spans="1:25" s="203" customFormat="1" ht="27.75" customHeight="1">
      <c r="A13" s="217" t="s">
        <v>194</v>
      </c>
      <c r="B13" s="217" t="s">
        <v>210</v>
      </c>
      <c r="C13" s="217" t="s">
        <v>211</v>
      </c>
      <c r="D13" s="217" t="s">
        <v>97</v>
      </c>
      <c r="E13" s="217" t="s">
        <v>197</v>
      </c>
      <c r="F13" s="217" t="s">
        <v>206</v>
      </c>
      <c r="G13" s="217" t="s">
        <v>207</v>
      </c>
      <c r="H13" s="25">
        <v>59220</v>
      </c>
      <c r="I13" s="25">
        <v>59220</v>
      </c>
      <c r="J13" s="25"/>
      <c r="K13" s="25"/>
      <c r="L13" s="25"/>
      <c r="M13" s="25">
        <v>59220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194"/>
      <c r="Y13" s="25"/>
    </row>
    <row r="14" spans="1:25" s="203" customFormat="1" ht="27.75" customHeight="1">
      <c r="A14" s="217" t="s">
        <v>194</v>
      </c>
      <c r="B14" s="217" t="s">
        <v>212</v>
      </c>
      <c r="C14" s="217" t="s">
        <v>213</v>
      </c>
      <c r="D14" s="217" t="s">
        <v>97</v>
      </c>
      <c r="E14" s="217" t="s">
        <v>197</v>
      </c>
      <c r="F14" s="217" t="s">
        <v>214</v>
      </c>
      <c r="G14" s="217" t="s">
        <v>215</v>
      </c>
      <c r="H14" s="25">
        <v>357780</v>
      </c>
      <c r="I14" s="25">
        <v>357780</v>
      </c>
      <c r="J14" s="25"/>
      <c r="K14" s="25"/>
      <c r="L14" s="25"/>
      <c r="M14" s="25">
        <v>357780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194"/>
      <c r="Y14" s="25"/>
    </row>
    <row r="15" spans="1:25" s="203" customFormat="1" ht="27.75" customHeight="1">
      <c r="A15" s="217" t="s">
        <v>194</v>
      </c>
      <c r="B15" s="217" t="s">
        <v>216</v>
      </c>
      <c r="C15" s="217" t="s">
        <v>217</v>
      </c>
      <c r="D15" s="217" t="s">
        <v>97</v>
      </c>
      <c r="E15" s="217" t="s">
        <v>197</v>
      </c>
      <c r="F15" s="217" t="s">
        <v>198</v>
      </c>
      <c r="G15" s="217" t="s">
        <v>199</v>
      </c>
      <c r="H15" s="25">
        <v>67428</v>
      </c>
      <c r="I15" s="25">
        <v>67428</v>
      </c>
      <c r="J15" s="25"/>
      <c r="K15" s="25"/>
      <c r="L15" s="25"/>
      <c r="M15" s="25">
        <v>67428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194"/>
      <c r="Y15" s="25"/>
    </row>
    <row r="16" spans="1:25" s="203" customFormat="1" ht="27.75" customHeight="1">
      <c r="A16" s="217" t="s">
        <v>194</v>
      </c>
      <c r="B16" s="217" t="s">
        <v>218</v>
      </c>
      <c r="C16" s="217" t="s">
        <v>219</v>
      </c>
      <c r="D16" s="217" t="s">
        <v>97</v>
      </c>
      <c r="E16" s="217" t="s">
        <v>197</v>
      </c>
      <c r="F16" s="217" t="s">
        <v>220</v>
      </c>
      <c r="G16" s="217" t="s">
        <v>221</v>
      </c>
      <c r="H16" s="25">
        <v>24960</v>
      </c>
      <c r="I16" s="25">
        <v>24960</v>
      </c>
      <c r="J16" s="25"/>
      <c r="K16" s="25"/>
      <c r="L16" s="25"/>
      <c r="M16" s="25">
        <v>24960</v>
      </c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194"/>
      <c r="Y16" s="25"/>
    </row>
    <row r="17" spans="1:25" s="203" customFormat="1" ht="27.75" customHeight="1">
      <c r="A17" s="217" t="s">
        <v>194</v>
      </c>
      <c r="B17" s="217" t="s">
        <v>218</v>
      </c>
      <c r="C17" s="217" t="s">
        <v>219</v>
      </c>
      <c r="D17" s="217" t="s">
        <v>97</v>
      </c>
      <c r="E17" s="217" t="s">
        <v>197</v>
      </c>
      <c r="F17" s="217" t="s">
        <v>220</v>
      </c>
      <c r="G17" s="217" t="s">
        <v>221</v>
      </c>
      <c r="H17" s="25">
        <v>44280</v>
      </c>
      <c r="I17" s="25">
        <v>44280</v>
      </c>
      <c r="J17" s="25"/>
      <c r="K17" s="25"/>
      <c r="L17" s="25"/>
      <c r="M17" s="25">
        <v>44280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194"/>
      <c r="Y17" s="25"/>
    </row>
    <row r="18" spans="1:25" s="203" customFormat="1" ht="27.75" customHeight="1">
      <c r="A18" s="217" t="s">
        <v>194</v>
      </c>
      <c r="B18" s="217" t="s">
        <v>222</v>
      </c>
      <c r="C18" s="217" t="s">
        <v>223</v>
      </c>
      <c r="D18" s="217" t="s">
        <v>97</v>
      </c>
      <c r="E18" s="217" t="s">
        <v>197</v>
      </c>
      <c r="F18" s="217" t="s">
        <v>220</v>
      </c>
      <c r="G18" s="217" t="s">
        <v>221</v>
      </c>
      <c r="H18" s="25">
        <v>36000</v>
      </c>
      <c r="I18" s="25">
        <v>36000</v>
      </c>
      <c r="J18" s="25"/>
      <c r="K18" s="25"/>
      <c r="L18" s="25"/>
      <c r="M18" s="25">
        <v>36000</v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194"/>
      <c r="Y18" s="25"/>
    </row>
    <row r="19" spans="1:25" s="203" customFormat="1" ht="27.75" customHeight="1">
      <c r="A19" s="217" t="s">
        <v>194</v>
      </c>
      <c r="B19" s="217" t="s">
        <v>224</v>
      </c>
      <c r="C19" s="217" t="s">
        <v>225</v>
      </c>
      <c r="D19" s="217" t="s">
        <v>97</v>
      </c>
      <c r="E19" s="217" t="s">
        <v>197</v>
      </c>
      <c r="F19" s="217" t="s">
        <v>214</v>
      </c>
      <c r="G19" s="217" t="s">
        <v>215</v>
      </c>
      <c r="H19" s="25">
        <v>9000</v>
      </c>
      <c r="I19" s="25">
        <v>9000</v>
      </c>
      <c r="J19" s="25"/>
      <c r="K19" s="25"/>
      <c r="L19" s="25"/>
      <c r="M19" s="25">
        <v>9000</v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194"/>
      <c r="Y19" s="25"/>
    </row>
    <row r="20" spans="1:25" s="203" customFormat="1" ht="27.75" customHeight="1">
      <c r="A20" s="217" t="s">
        <v>194</v>
      </c>
      <c r="B20" s="217" t="s">
        <v>226</v>
      </c>
      <c r="C20" s="217" t="s">
        <v>227</v>
      </c>
      <c r="D20" s="217" t="s">
        <v>97</v>
      </c>
      <c r="E20" s="217" t="s">
        <v>197</v>
      </c>
      <c r="F20" s="217" t="s">
        <v>220</v>
      </c>
      <c r="G20" s="217" t="s">
        <v>221</v>
      </c>
      <c r="H20" s="25">
        <v>5619</v>
      </c>
      <c r="I20" s="25">
        <v>5619</v>
      </c>
      <c r="J20" s="25"/>
      <c r="K20" s="25"/>
      <c r="L20" s="25"/>
      <c r="M20" s="25">
        <v>5619</v>
      </c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194"/>
      <c r="Y20" s="25"/>
    </row>
    <row r="21" spans="1:25" s="203" customFormat="1" ht="27.75" customHeight="1">
      <c r="A21" s="217" t="s">
        <v>194</v>
      </c>
      <c r="B21" s="217" t="s">
        <v>228</v>
      </c>
      <c r="C21" s="217" t="s">
        <v>229</v>
      </c>
      <c r="D21" s="217" t="s">
        <v>90</v>
      </c>
      <c r="E21" s="217" t="s">
        <v>230</v>
      </c>
      <c r="F21" s="217" t="s">
        <v>231</v>
      </c>
      <c r="G21" s="217" t="s">
        <v>229</v>
      </c>
      <c r="H21" s="25">
        <v>146485</v>
      </c>
      <c r="I21" s="25">
        <v>146485</v>
      </c>
      <c r="J21" s="25"/>
      <c r="K21" s="25"/>
      <c r="L21" s="25"/>
      <c r="M21" s="25">
        <v>146485</v>
      </c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194"/>
      <c r="Y21" s="25"/>
    </row>
    <row r="22" spans="1:25" s="203" customFormat="1" ht="27.75" customHeight="1">
      <c r="A22" s="217" t="s">
        <v>194</v>
      </c>
      <c r="B22" s="217" t="s">
        <v>232</v>
      </c>
      <c r="C22" s="217" t="s">
        <v>233</v>
      </c>
      <c r="D22" s="217" t="s">
        <v>104</v>
      </c>
      <c r="E22" s="217" t="s">
        <v>234</v>
      </c>
      <c r="F22" s="217" t="s">
        <v>235</v>
      </c>
      <c r="G22" s="217" t="s">
        <v>236</v>
      </c>
      <c r="H22" s="25">
        <v>41467</v>
      </c>
      <c r="I22" s="25">
        <v>41467</v>
      </c>
      <c r="J22" s="25"/>
      <c r="K22" s="25"/>
      <c r="L22" s="25"/>
      <c r="M22" s="25">
        <v>41467</v>
      </c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194"/>
      <c r="Y22" s="25"/>
    </row>
    <row r="23" spans="1:25" s="203" customFormat="1" ht="27.75" customHeight="1">
      <c r="A23" s="217" t="s">
        <v>194</v>
      </c>
      <c r="B23" s="217" t="s">
        <v>232</v>
      </c>
      <c r="C23" s="217" t="s">
        <v>233</v>
      </c>
      <c r="D23" s="217" t="s">
        <v>106</v>
      </c>
      <c r="E23" s="217" t="s">
        <v>237</v>
      </c>
      <c r="F23" s="217" t="s">
        <v>235</v>
      </c>
      <c r="G23" s="217" t="s">
        <v>236</v>
      </c>
      <c r="H23" s="25">
        <v>10288</v>
      </c>
      <c r="I23" s="25">
        <v>10288</v>
      </c>
      <c r="J23" s="25"/>
      <c r="K23" s="25"/>
      <c r="L23" s="25"/>
      <c r="M23" s="25">
        <v>10288</v>
      </c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194"/>
      <c r="Y23" s="25"/>
    </row>
    <row r="24" spans="1:25" s="203" customFormat="1" ht="27.75" customHeight="1">
      <c r="A24" s="217" t="s">
        <v>194</v>
      </c>
      <c r="B24" s="217" t="s">
        <v>232</v>
      </c>
      <c r="C24" s="217" t="s">
        <v>233</v>
      </c>
      <c r="D24" s="217" t="s">
        <v>108</v>
      </c>
      <c r="E24" s="217" t="s">
        <v>238</v>
      </c>
      <c r="F24" s="217" t="s">
        <v>239</v>
      </c>
      <c r="G24" s="217" t="s">
        <v>240</v>
      </c>
      <c r="H24" s="25">
        <v>41307</v>
      </c>
      <c r="I24" s="25">
        <v>41307</v>
      </c>
      <c r="J24" s="25"/>
      <c r="K24" s="25"/>
      <c r="L24" s="25"/>
      <c r="M24" s="25">
        <v>41307</v>
      </c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194"/>
      <c r="Y24" s="25"/>
    </row>
    <row r="25" spans="1:25" s="203" customFormat="1" ht="27.75" customHeight="1">
      <c r="A25" s="217" t="s">
        <v>194</v>
      </c>
      <c r="B25" s="217" t="s">
        <v>232</v>
      </c>
      <c r="C25" s="217" t="s">
        <v>233</v>
      </c>
      <c r="D25" s="217" t="s">
        <v>110</v>
      </c>
      <c r="E25" s="217" t="s">
        <v>241</v>
      </c>
      <c r="F25" s="217" t="s">
        <v>242</v>
      </c>
      <c r="G25" s="217" t="s">
        <v>243</v>
      </c>
      <c r="H25" s="25">
        <v>4700</v>
      </c>
      <c r="I25" s="25">
        <v>4700</v>
      </c>
      <c r="J25" s="25"/>
      <c r="K25" s="25"/>
      <c r="L25" s="25"/>
      <c r="M25" s="25">
        <v>4700</v>
      </c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194"/>
      <c r="Y25" s="25"/>
    </row>
    <row r="26" spans="1:25" s="203" customFormat="1" ht="27.75" customHeight="1">
      <c r="A26" s="217" t="s">
        <v>194</v>
      </c>
      <c r="B26" s="217" t="s">
        <v>232</v>
      </c>
      <c r="C26" s="217" t="s">
        <v>233</v>
      </c>
      <c r="D26" s="217" t="s">
        <v>110</v>
      </c>
      <c r="E26" s="217" t="s">
        <v>241</v>
      </c>
      <c r="F26" s="217" t="s">
        <v>242</v>
      </c>
      <c r="G26" s="217" t="s">
        <v>243</v>
      </c>
      <c r="H26" s="25">
        <v>940</v>
      </c>
      <c r="I26" s="25">
        <v>940</v>
      </c>
      <c r="J26" s="25"/>
      <c r="K26" s="25"/>
      <c r="L26" s="25"/>
      <c r="M26" s="25">
        <v>940</v>
      </c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194"/>
      <c r="Y26" s="25"/>
    </row>
    <row r="27" spans="1:25" s="203" customFormat="1" ht="27.75" customHeight="1">
      <c r="A27" s="217" t="s">
        <v>194</v>
      </c>
      <c r="B27" s="217" t="s">
        <v>244</v>
      </c>
      <c r="C27" s="217" t="s">
        <v>245</v>
      </c>
      <c r="D27" s="217" t="s">
        <v>97</v>
      </c>
      <c r="E27" s="217" t="s">
        <v>197</v>
      </c>
      <c r="F27" s="217" t="s">
        <v>242</v>
      </c>
      <c r="G27" s="217" t="s">
        <v>243</v>
      </c>
      <c r="H27" s="25">
        <v>4578</v>
      </c>
      <c r="I27" s="25">
        <v>4578</v>
      </c>
      <c r="J27" s="25"/>
      <c r="K27" s="25"/>
      <c r="L27" s="25"/>
      <c r="M27" s="25">
        <v>4578</v>
      </c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194"/>
      <c r="Y27" s="25"/>
    </row>
    <row r="28" spans="1:25" s="203" customFormat="1" ht="27.75" customHeight="1">
      <c r="A28" s="217" t="s">
        <v>194</v>
      </c>
      <c r="B28" s="217" t="s">
        <v>246</v>
      </c>
      <c r="C28" s="217" t="s">
        <v>247</v>
      </c>
      <c r="D28" s="217" t="s">
        <v>97</v>
      </c>
      <c r="E28" s="217" t="s">
        <v>197</v>
      </c>
      <c r="F28" s="217" t="s">
        <v>242</v>
      </c>
      <c r="G28" s="217" t="s">
        <v>243</v>
      </c>
      <c r="H28" s="25">
        <v>1060</v>
      </c>
      <c r="I28" s="25">
        <v>1060</v>
      </c>
      <c r="J28" s="25"/>
      <c r="K28" s="25"/>
      <c r="L28" s="25"/>
      <c r="M28" s="25">
        <v>1060</v>
      </c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194"/>
      <c r="Y28" s="25"/>
    </row>
    <row r="29" spans="1:25" s="203" customFormat="1" ht="27.75" customHeight="1">
      <c r="A29" s="217" t="s">
        <v>194</v>
      </c>
      <c r="B29" s="217" t="s">
        <v>248</v>
      </c>
      <c r="C29" s="217" t="s">
        <v>249</v>
      </c>
      <c r="D29" s="217" t="s">
        <v>165</v>
      </c>
      <c r="E29" s="217" t="s">
        <v>249</v>
      </c>
      <c r="F29" s="217" t="s">
        <v>250</v>
      </c>
      <c r="G29" s="217" t="s">
        <v>249</v>
      </c>
      <c r="H29" s="25">
        <v>112651</v>
      </c>
      <c r="I29" s="25">
        <v>112651</v>
      </c>
      <c r="J29" s="25"/>
      <c r="K29" s="25"/>
      <c r="L29" s="25"/>
      <c r="M29" s="25">
        <v>112651</v>
      </c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194"/>
      <c r="Y29" s="25"/>
    </row>
    <row r="30" spans="1:25" s="203" customFormat="1" ht="27.75" customHeight="1">
      <c r="A30" s="217" t="s">
        <v>194</v>
      </c>
      <c r="B30" s="217" t="s">
        <v>251</v>
      </c>
      <c r="C30" s="217" t="s">
        <v>252</v>
      </c>
      <c r="D30" s="217" t="s">
        <v>88</v>
      </c>
      <c r="E30" s="217" t="s">
        <v>253</v>
      </c>
      <c r="F30" s="217" t="s">
        <v>254</v>
      </c>
      <c r="G30" s="217" t="s">
        <v>255</v>
      </c>
      <c r="H30" s="25">
        <v>86160</v>
      </c>
      <c r="I30" s="25">
        <v>86160</v>
      </c>
      <c r="J30" s="25"/>
      <c r="K30" s="25"/>
      <c r="L30" s="25"/>
      <c r="M30" s="25">
        <v>86160</v>
      </c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194"/>
      <c r="Y30" s="25"/>
    </row>
    <row r="31" spans="1:25" s="203" customFormat="1" ht="27.75" customHeight="1">
      <c r="A31" s="217" t="s">
        <v>194</v>
      </c>
      <c r="B31" s="217" t="s">
        <v>256</v>
      </c>
      <c r="C31" s="217" t="s">
        <v>257</v>
      </c>
      <c r="D31" s="217" t="s">
        <v>97</v>
      </c>
      <c r="E31" s="217" t="s">
        <v>197</v>
      </c>
      <c r="F31" s="217" t="s">
        <v>258</v>
      </c>
      <c r="G31" s="217" t="s">
        <v>259</v>
      </c>
      <c r="H31" s="25">
        <v>12000</v>
      </c>
      <c r="I31" s="25">
        <v>12000</v>
      </c>
      <c r="J31" s="25"/>
      <c r="K31" s="25"/>
      <c r="L31" s="25"/>
      <c r="M31" s="25">
        <v>12000</v>
      </c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194"/>
      <c r="Y31" s="25"/>
    </row>
    <row r="32" spans="1:25" s="203" customFormat="1" ht="27.75" customHeight="1">
      <c r="A32" s="217" t="s">
        <v>194</v>
      </c>
      <c r="B32" s="217" t="s">
        <v>260</v>
      </c>
      <c r="C32" s="217" t="s">
        <v>172</v>
      </c>
      <c r="D32" s="217" t="s">
        <v>97</v>
      </c>
      <c r="E32" s="217" t="s">
        <v>197</v>
      </c>
      <c r="F32" s="217" t="s">
        <v>261</v>
      </c>
      <c r="G32" s="217" t="s">
        <v>172</v>
      </c>
      <c r="H32" s="25">
        <v>3000</v>
      </c>
      <c r="I32" s="25">
        <v>3000</v>
      </c>
      <c r="J32" s="25"/>
      <c r="K32" s="25"/>
      <c r="L32" s="25"/>
      <c r="M32" s="25">
        <v>3000</v>
      </c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194"/>
      <c r="Y32" s="25"/>
    </row>
    <row r="33" spans="1:25" s="203" customFormat="1" ht="27.75" customHeight="1">
      <c r="A33" s="217" t="s">
        <v>194</v>
      </c>
      <c r="B33" s="217" t="s">
        <v>256</v>
      </c>
      <c r="C33" s="217" t="s">
        <v>257</v>
      </c>
      <c r="D33" s="217" t="s">
        <v>97</v>
      </c>
      <c r="E33" s="217" t="s">
        <v>197</v>
      </c>
      <c r="F33" s="217" t="s">
        <v>262</v>
      </c>
      <c r="G33" s="217" t="s">
        <v>263</v>
      </c>
      <c r="H33" s="25">
        <v>5000</v>
      </c>
      <c r="I33" s="25">
        <v>5000</v>
      </c>
      <c r="J33" s="25"/>
      <c r="K33" s="25"/>
      <c r="L33" s="25"/>
      <c r="M33" s="25">
        <v>5000</v>
      </c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194"/>
      <c r="Y33" s="25"/>
    </row>
    <row r="34" spans="1:25" s="203" customFormat="1" ht="27.75" customHeight="1">
      <c r="A34" s="217" t="s">
        <v>194</v>
      </c>
      <c r="B34" s="217" t="s">
        <v>256</v>
      </c>
      <c r="C34" s="217" t="s">
        <v>257</v>
      </c>
      <c r="D34" s="217" t="s">
        <v>97</v>
      </c>
      <c r="E34" s="217" t="s">
        <v>197</v>
      </c>
      <c r="F34" s="217" t="s">
        <v>258</v>
      </c>
      <c r="G34" s="217" t="s">
        <v>259</v>
      </c>
      <c r="H34" s="25">
        <v>6120</v>
      </c>
      <c r="I34" s="25">
        <v>6120</v>
      </c>
      <c r="J34" s="25"/>
      <c r="K34" s="25"/>
      <c r="L34" s="25"/>
      <c r="M34" s="25">
        <v>6120</v>
      </c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194"/>
      <c r="Y34" s="25"/>
    </row>
    <row r="35" spans="1:25" s="203" customFormat="1" ht="27.75" customHeight="1">
      <c r="A35" s="217" t="s">
        <v>194</v>
      </c>
      <c r="B35" s="217" t="s">
        <v>256</v>
      </c>
      <c r="C35" s="217" t="s">
        <v>257</v>
      </c>
      <c r="D35" s="217" t="s">
        <v>97</v>
      </c>
      <c r="E35" s="217" t="s">
        <v>197</v>
      </c>
      <c r="F35" s="217" t="s">
        <v>264</v>
      </c>
      <c r="G35" s="217" t="s">
        <v>265</v>
      </c>
      <c r="H35" s="25">
        <v>2500</v>
      </c>
      <c r="I35" s="25">
        <v>2500</v>
      </c>
      <c r="J35" s="25"/>
      <c r="K35" s="25"/>
      <c r="L35" s="25"/>
      <c r="M35" s="25">
        <v>2500</v>
      </c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194"/>
      <c r="Y35" s="25"/>
    </row>
    <row r="36" spans="1:25" s="203" customFormat="1" ht="27.75" customHeight="1">
      <c r="A36" s="217" t="s">
        <v>194</v>
      </c>
      <c r="B36" s="217" t="s">
        <v>256</v>
      </c>
      <c r="C36" s="217" t="s">
        <v>257</v>
      </c>
      <c r="D36" s="217" t="s">
        <v>97</v>
      </c>
      <c r="E36" s="217" t="s">
        <v>197</v>
      </c>
      <c r="F36" s="217" t="s">
        <v>266</v>
      </c>
      <c r="G36" s="217" t="s">
        <v>267</v>
      </c>
      <c r="H36" s="25">
        <v>3380</v>
      </c>
      <c r="I36" s="25">
        <v>3380</v>
      </c>
      <c r="J36" s="25"/>
      <c r="K36" s="25"/>
      <c r="L36" s="25"/>
      <c r="M36" s="25">
        <v>3380</v>
      </c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194"/>
      <c r="Y36" s="25"/>
    </row>
    <row r="37" spans="1:25" s="203" customFormat="1" ht="27.75" customHeight="1">
      <c r="A37" s="217" t="s">
        <v>194</v>
      </c>
      <c r="B37" s="217" t="s">
        <v>268</v>
      </c>
      <c r="C37" s="217" t="s">
        <v>269</v>
      </c>
      <c r="D37" s="217" t="s">
        <v>97</v>
      </c>
      <c r="E37" s="217" t="s">
        <v>197</v>
      </c>
      <c r="F37" s="217" t="s">
        <v>258</v>
      </c>
      <c r="G37" s="217" t="s">
        <v>259</v>
      </c>
      <c r="H37" s="25">
        <v>2400</v>
      </c>
      <c r="I37" s="25">
        <v>2400</v>
      </c>
      <c r="J37" s="25"/>
      <c r="K37" s="25"/>
      <c r="L37" s="25"/>
      <c r="M37" s="25">
        <v>2400</v>
      </c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194"/>
      <c r="Y37" s="25"/>
    </row>
    <row r="38" spans="1:25" s="203" customFormat="1" ht="27.75" customHeight="1">
      <c r="A38" s="217" t="s">
        <v>194</v>
      </c>
      <c r="B38" s="217" t="s">
        <v>270</v>
      </c>
      <c r="C38" s="217" t="s">
        <v>271</v>
      </c>
      <c r="D38" s="217" t="s">
        <v>97</v>
      </c>
      <c r="E38" s="217" t="s">
        <v>197</v>
      </c>
      <c r="F38" s="217" t="s">
        <v>272</v>
      </c>
      <c r="G38" s="217" t="s">
        <v>273</v>
      </c>
      <c r="H38" s="25">
        <v>15000</v>
      </c>
      <c r="I38" s="25">
        <v>15000</v>
      </c>
      <c r="J38" s="25"/>
      <c r="K38" s="25"/>
      <c r="L38" s="25"/>
      <c r="M38" s="25">
        <v>15000</v>
      </c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194"/>
      <c r="Y38" s="25"/>
    </row>
    <row r="39" spans="1:25" s="203" customFormat="1" ht="27.75" customHeight="1">
      <c r="A39" s="217" t="s">
        <v>194</v>
      </c>
      <c r="B39" s="217" t="s">
        <v>274</v>
      </c>
      <c r="C39" s="217" t="s">
        <v>275</v>
      </c>
      <c r="D39" s="217" t="s">
        <v>97</v>
      </c>
      <c r="E39" s="217" t="s">
        <v>197</v>
      </c>
      <c r="F39" s="217" t="s">
        <v>202</v>
      </c>
      <c r="G39" s="217" t="s">
        <v>203</v>
      </c>
      <c r="H39" s="25">
        <v>5940</v>
      </c>
      <c r="I39" s="25">
        <v>5940</v>
      </c>
      <c r="J39" s="25"/>
      <c r="K39" s="25"/>
      <c r="L39" s="25"/>
      <c r="M39" s="25">
        <v>5940</v>
      </c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194"/>
      <c r="Y39" s="25"/>
    </row>
    <row r="40" spans="1:25" s="203" customFormat="1" ht="27.75" customHeight="1">
      <c r="A40" s="218" t="s">
        <v>117</v>
      </c>
      <c r="B40" s="219"/>
      <c r="C40" s="219"/>
      <c r="D40" s="219"/>
      <c r="E40" s="219"/>
      <c r="F40" s="219"/>
      <c r="G40" s="220"/>
      <c r="H40" s="25">
        <v>1611726</v>
      </c>
      <c r="I40" s="25">
        <v>1611726</v>
      </c>
      <c r="J40" s="25"/>
      <c r="K40" s="25"/>
      <c r="L40" s="25"/>
      <c r="M40" s="25">
        <v>1611726</v>
      </c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194"/>
      <c r="Y40" s="25"/>
    </row>
    <row r="41" spans="1:25" s="203" customFormat="1" ht="17.25" customHeight="1">
      <c r="A41" s="218" t="s">
        <v>117</v>
      </c>
      <c r="B41" s="219"/>
      <c r="C41" s="219"/>
      <c r="D41" s="219"/>
      <c r="E41" s="219"/>
      <c r="F41" s="219"/>
      <c r="G41" s="220"/>
      <c r="H41" s="25">
        <v>1611726</v>
      </c>
      <c r="I41" s="25">
        <v>1611726</v>
      </c>
      <c r="J41" s="25"/>
      <c r="K41" s="25"/>
      <c r="L41" s="25"/>
      <c r="M41" s="25">
        <v>1611726</v>
      </c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194"/>
      <c r="Y41" s="25"/>
    </row>
  </sheetData>
  <sheetProtection/>
  <mergeCells count="32">
    <mergeCell ref="A2:Y2"/>
    <mergeCell ref="A3:G3"/>
    <mergeCell ref="H4:Y4"/>
    <mergeCell ref="I5:N5"/>
    <mergeCell ref="O5:Q5"/>
    <mergeCell ref="S5:Y5"/>
    <mergeCell ref="I6:J6"/>
    <mergeCell ref="A40:G40"/>
    <mergeCell ref="A41:G41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showZeros="0" workbookViewId="0" topLeftCell="A1">
      <selection activeCell="E14" sqref="E14"/>
    </sheetView>
  </sheetViews>
  <sheetFormatPr defaultColWidth="8.8515625" defaultRowHeight="14.25" customHeight="1"/>
  <cols>
    <col min="1" max="1" width="10.28125" style="80" customWidth="1"/>
    <col min="2" max="2" width="18.7109375" style="80" customWidth="1"/>
    <col min="3" max="3" width="29.421875" style="80" customWidth="1"/>
    <col min="4" max="4" width="21.140625" style="80" customWidth="1"/>
    <col min="5" max="5" width="11.140625" style="80" customWidth="1"/>
    <col min="6" max="6" width="15.00390625" style="80" customWidth="1"/>
    <col min="7" max="7" width="9.8515625" style="80" customWidth="1"/>
    <col min="8" max="8" width="10.140625" style="80" customWidth="1"/>
    <col min="9" max="9" width="9.421875" style="80" customWidth="1"/>
    <col min="10" max="10" width="11.57421875" style="80" customWidth="1"/>
    <col min="11" max="11" width="9.28125" style="80" customWidth="1"/>
    <col min="12" max="12" width="10.00390625" style="80" customWidth="1"/>
    <col min="13" max="13" width="10.57421875" style="80" customWidth="1"/>
    <col min="14" max="14" width="10.28125" style="80" customWidth="1"/>
    <col min="15" max="15" width="10.421875" style="80" customWidth="1"/>
    <col min="16" max="17" width="11.140625" style="80" customWidth="1"/>
    <col min="18" max="18" width="9.140625" style="80" customWidth="1"/>
    <col min="19" max="19" width="10.28125" style="80" customWidth="1"/>
    <col min="20" max="22" width="11.7109375" style="80" customWidth="1"/>
    <col min="23" max="23" width="10.28125" style="80" customWidth="1"/>
    <col min="24" max="24" width="9.140625" style="80" customWidth="1"/>
    <col min="25" max="16384" width="9.140625" style="80" bestFit="1" customWidth="1"/>
  </cols>
  <sheetData>
    <row r="1" spans="5:23" ht="13.5" customHeight="1">
      <c r="E1" s="181"/>
      <c r="F1" s="181"/>
      <c r="G1" s="181"/>
      <c r="H1" s="181"/>
      <c r="I1" s="81"/>
      <c r="J1" s="81"/>
      <c r="K1" s="81"/>
      <c r="L1" s="81"/>
      <c r="M1" s="81"/>
      <c r="N1" s="81"/>
      <c r="O1" s="81"/>
      <c r="P1" s="81"/>
      <c r="Q1" s="81"/>
      <c r="W1" s="82" t="s">
        <v>276</v>
      </c>
    </row>
    <row r="2" spans="1:23" ht="27.75" customHeight="1">
      <c r="A2" s="70" t="s">
        <v>277</v>
      </c>
      <c r="B2" s="70"/>
      <c r="C2" s="70"/>
      <c r="D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</row>
    <row r="3" spans="1:23" ht="13.5" customHeight="1">
      <c r="A3" s="161" t="str">
        <f>'财务收支预算总表01-1'!A3</f>
        <v>单位名称：大姚县残疾人联合会机关</v>
      </c>
      <c r="B3" s="161"/>
      <c r="C3" s="182"/>
      <c r="D3" s="182"/>
      <c r="E3" s="182"/>
      <c r="F3" s="182"/>
      <c r="G3" s="182"/>
      <c r="H3" s="182"/>
      <c r="I3" s="107"/>
      <c r="J3" s="107"/>
      <c r="K3" s="107"/>
      <c r="L3" s="107"/>
      <c r="M3" s="107"/>
      <c r="N3" s="107"/>
      <c r="O3" s="107"/>
      <c r="P3" s="107"/>
      <c r="Q3" s="107"/>
      <c r="W3" s="157" t="s">
        <v>168</v>
      </c>
    </row>
    <row r="4" spans="1:23" ht="15.75" customHeight="1">
      <c r="A4" s="120" t="s">
        <v>278</v>
      </c>
      <c r="B4" s="120" t="s">
        <v>178</v>
      </c>
      <c r="C4" s="120" t="s">
        <v>179</v>
      </c>
      <c r="D4" s="120" t="s">
        <v>177</v>
      </c>
      <c r="E4" s="120" t="s">
        <v>180</v>
      </c>
      <c r="F4" s="120" t="s">
        <v>181</v>
      </c>
      <c r="G4" s="120" t="s">
        <v>279</v>
      </c>
      <c r="H4" s="120" t="s">
        <v>280</v>
      </c>
      <c r="I4" s="120" t="s">
        <v>55</v>
      </c>
      <c r="J4" s="109" t="s">
        <v>281</v>
      </c>
      <c r="K4" s="109"/>
      <c r="L4" s="109"/>
      <c r="M4" s="109"/>
      <c r="N4" s="109" t="s">
        <v>186</v>
      </c>
      <c r="O4" s="109"/>
      <c r="P4" s="109"/>
      <c r="Q4" s="191" t="s">
        <v>61</v>
      </c>
      <c r="R4" s="109" t="s">
        <v>62</v>
      </c>
      <c r="S4" s="109"/>
      <c r="T4" s="109"/>
      <c r="U4" s="109"/>
      <c r="V4" s="109"/>
      <c r="W4" s="109"/>
    </row>
    <row r="5" spans="1:23" ht="17.25" customHeight="1">
      <c r="A5" s="120"/>
      <c r="B5" s="120"/>
      <c r="C5" s="120"/>
      <c r="D5" s="120"/>
      <c r="E5" s="120"/>
      <c r="F5" s="120"/>
      <c r="G5" s="120"/>
      <c r="H5" s="120"/>
      <c r="I5" s="120"/>
      <c r="J5" s="109" t="s">
        <v>58</v>
      </c>
      <c r="K5" s="109"/>
      <c r="L5" s="191" t="s">
        <v>59</v>
      </c>
      <c r="M5" s="191" t="s">
        <v>60</v>
      </c>
      <c r="N5" s="191" t="s">
        <v>58</v>
      </c>
      <c r="O5" s="191" t="s">
        <v>59</v>
      </c>
      <c r="P5" s="191" t="s">
        <v>60</v>
      </c>
      <c r="Q5" s="191"/>
      <c r="R5" s="191" t="s">
        <v>57</v>
      </c>
      <c r="S5" s="191" t="s">
        <v>63</v>
      </c>
      <c r="T5" s="191" t="s">
        <v>192</v>
      </c>
      <c r="U5" s="191" t="s">
        <v>65</v>
      </c>
      <c r="V5" s="191" t="s">
        <v>66</v>
      </c>
      <c r="W5" s="191" t="s">
        <v>68</v>
      </c>
    </row>
    <row r="6" spans="1:23" ht="27">
      <c r="A6" s="120"/>
      <c r="B6" s="120"/>
      <c r="C6" s="120"/>
      <c r="D6" s="120"/>
      <c r="E6" s="120"/>
      <c r="F6" s="120"/>
      <c r="G6" s="120"/>
      <c r="H6" s="120"/>
      <c r="I6" s="120"/>
      <c r="J6" s="192" t="s">
        <v>57</v>
      </c>
      <c r="K6" s="192" t="s">
        <v>282</v>
      </c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</row>
    <row r="7" spans="1:23" ht="15" customHeight="1">
      <c r="A7" s="183">
        <v>1</v>
      </c>
      <c r="B7" s="183">
        <v>2</v>
      </c>
      <c r="C7" s="183">
        <v>3</v>
      </c>
      <c r="D7" s="183">
        <v>4</v>
      </c>
      <c r="E7" s="183">
        <v>5</v>
      </c>
      <c r="F7" s="183">
        <v>6</v>
      </c>
      <c r="G7" s="183">
        <v>7</v>
      </c>
      <c r="H7" s="183">
        <v>8</v>
      </c>
      <c r="I7" s="183">
        <v>9</v>
      </c>
      <c r="J7" s="183">
        <v>10</v>
      </c>
      <c r="K7" s="183">
        <v>11</v>
      </c>
      <c r="L7" s="183">
        <v>12</v>
      </c>
      <c r="M7" s="183">
        <v>13</v>
      </c>
      <c r="N7" s="183">
        <v>14</v>
      </c>
      <c r="O7" s="183">
        <v>15</v>
      </c>
      <c r="P7" s="183">
        <v>16</v>
      </c>
      <c r="Q7" s="183">
        <v>17</v>
      </c>
      <c r="R7" s="183">
        <v>18</v>
      </c>
      <c r="S7" s="183">
        <v>19</v>
      </c>
      <c r="T7" s="183">
        <v>20</v>
      </c>
      <c r="U7" s="183">
        <v>21</v>
      </c>
      <c r="V7" s="183">
        <v>22</v>
      </c>
      <c r="W7" s="183">
        <v>23</v>
      </c>
    </row>
    <row r="8" spans="1:24" s="180" customFormat="1" ht="42.75" customHeight="1">
      <c r="A8" s="184" t="s">
        <v>283</v>
      </c>
      <c r="B8" s="184" t="s">
        <v>284</v>
      </c>
      <c r="C8" s="75" t="s">
        <v>285</v>
      </c>
      <c r="D8" s="184" t="s">
        <v>70</v>
      </c>
      <c r="E8" s="184" t="s">
        <v>164</v>
      </c>
      <c r="F8" s="184" t="s">
        <v>286</v>
      </c>
      <c r="G8" s="184" t="s">
        <v>287</v>
      </c>
      <c r="H8" s="184" t="s">
        <v>288</v>
      </c>
      <c r="I8" s="193">
        <v>50000</v>
      </c>
      <c r="J8" s="193">
        <v>50000</v>
      </c>
      <c r="K8" s="193">
        <v>50000</v>
      </c>
      <c r="L8" s="193"/>
      <c r="M8" s="193"/>
      <c r="N8" s="194"/>
      <c r="O8" s="194"/>
      <c r="P8" s="195"/>
      <c r="Q8" s="193"/>
      <c r="R8" s="193"/>
      <c r="S8" s="193"/>
      <c r="T8" s="193"/>
      <c r="U8" s="194"/>
      <c r="V8" s="193"/>
      <c r="W8" s="194"/>
      <c r="X8" s="193"/>
    </row>
    <row r="9" spans="1:24" s="180" customFormat="1" ht="36.75" customHeight="1">
      <c r="A9" s="184" t="s">
        <v>283</v>
      </c>
      <c r="B9" s="184" t="s">
        <v>289</v>
      </c>
      <c r="C9" s="75" t="s">
        <v>290</v>
      </c>
      <c r="D9" s="184" t="s">
        <v>70</v>
      </c>
      <c r="E9" s="184" t="s">
        <v>163</v>
      </c>
      <c r="F9" s="184" t="s">
        <v>291</v>
      </c>
      <c r="G9" s="184" t="s">
        <v>287</v>
      </c>
      <c r="H9" s="184" t="s">
        <v>288</v>
      </c>
      <c r="I9" s="193">
        <v>38400</v>
      </c>
      <c r="J9" s="193">
        <v>38400</v>
      </c>
      <c r="K9" s="193">
        <v>38400</v>
      </c>
      <c r="L9" s="193"/>
      <c r="M9" s="193"/>
      <c r="N9" s="194"/>
      <c r="O9" s="194"/>
      <c r="P9" s="196"/>
      <c r="Q9" s="193"/>
      <c r="R9" s="193"/>
      <c r="S9" s="193"/>
      <c r="T9" s="193"/>
      <c r="U9" s="194"/>
      <c r="V9" s="193"/>
      <c r="W9" s="194"/>
      <c r="X9" s="193"/>
    </row>
    <row r="10" spans="1:23" ht="18.75" customHeight="1">
      <c r="A10" s="185"/>
      <c r="B10" s="185"/>
      <c r="C10" s="186"/>
      <c r="D10" s="186"/>
      <c r="E10" s="186"/>
      <c r="F10" s="186"/>
      <c r="G10" s="186"/>
      <c r="H10" s="186"/>
      <c r="I10" s="197">
        <f aca="true" t="shared" si="0" ref="I9:I38">J10+N10+O10+P10+Q10+R10</f>
        <v>0</v>
      </c>
      <c r="J10" s="197"/>
      <c r="K10" s="198"/>
      <c r="L10" s="199"/>
      <c r="M10" s="199"/>
      <c r="N10" s="199"/>
      <c r="O10" s="199"/>
      <c r="P10" s="199"/>
      <c r="Q10" s="199"/>
      <c r="R10" s="202">
        <f aca="true" t="shared" si="1" ref="R9:R38">S10+T10+U10+V10+W10</f>
        <v>0</v>
      </c>
      <c r="S10" s="199"/>
      <c r="T10" s="199"/>
      <c r="U10" s="199"/>
      <c r="V10" s="199"/>
      <c r="W10" s="199"/>
    </row>
    <row r="11" spans="1:23" ht="18.75" customHeight="1">
      <c r="A11" s="185"/>
      <c r="B11" s="185"/>
      <c r="C11" s="186"/>
      <c r="D11" s="186"/>
      <c r="E11" s="186"/>
      <c r="F11" s="186"/>
      <c r="G11" s="186"/>
      <c r="H11" s="186"/>
      <c r="I11" s="197">
        <f t="shared" si="0"/>
        <v>0</v>
      </c>
      <c r="J11" s="197"/>
      <c r="K11" s="198"/>
      <c r="L11" s="199"/>
      <c r="M11" s="199"/>
      <c r="N11" s="199"/>
      <c r="O11" s="199"/>
      <c r="P11" s="199"/>
      <c r="Q11" s="199"/>
      <c r="R11" s="202">
        <f t="shared" si="1"/>
        <v>0</v>
      </c>
      <c r="S11" s="199"/>
      <c r="T11" s="199"/>
      <c r="U11" s="199"/>
      <c r="V11" s="199"/>
      <c r="W11" s="199"/>
    </row>
    <row r="12" spans="1:23" ht="18.75" customHeight="1">
      <c r="A12" s="185"/>
      <c r="B12" s="185"/>
      <c r="C12" s="186"/>
      <c r="D12" s="186"/>
      <c r="E12" s="186"/>
      <c r="F12" s="186"/>
      <c r="G12" s="186"/>
      <c r="H12" s="186"/>
      <c r="I12" s="197">
        <f t="shared" si="0"/>
        <v>0</v>
      </c>
      <c r="J12" s="197"/>
      <c r="K12" s="198"/>
      <c r="L12" s="199"/>
      <c r="M12" s="199"/>
      <c r="N12" s="199"/>
      <c r="O12" s="199"/>
      <c r="P12" s="199"/>
      <c r="Q12" s="199"/>
      <c r="R12" s="202">
        <f t="shared" si="1"/>
        <v>0</v>
      </c>
      <c r="S12" s="199"/>
      <c r="T12" s="199"/>
      <c r="U12" s="199"/>
      <c r="V12" s="199"/>
      <c r="W12" s="199"/>
    </row>
    <row r="13" spans="1:23" ht="18.75" customHeight="1">
      <c r="A13" s="185"/>
      <c r="B13" s="185"/>
      <c r="C13" s="186"/>
      <c r="D13" s="186"/>
      <c r="E13" s="186"/>
      <c r="F13" s="186"/>
      <c r="G13" s="186"/>
      <c r="H13" s="186"/>
      <c r="I13" s="197">
        <f t="shared" si="0"/>
        <v>0</v>
      </c>
      <c r="J13" s="197"/>
      <c r="K13" s="198"/>
      <c r="L13" s="199"/>
      <c r="M13" s="199"/>
      <c r="N13" s="199"/>
      <c r="O13" s="199"/>
      <c r="P13" s="199"/>
      <c r="Q13" s="199"/>
      <c r="R13" s="202">
        <f t="shared" si="1"/>
        <v>0</v>
      </c>
      <c r="S13" s="199"/>
      <c r="T13" s="199"/>
      <c r="U13" s="199"/>
      <c r="V13" s="199"/>
      <c r="W13" s="199"/>
    </row>
    <row r="14" spans="1:23" ht="18.75" customHeight="1">
      <c r="A14" s="185"/>
      <c r="B14" s="185"/>
      <c r="C14" s="186"/>
      <c r="D14" s="186"/>
      <c r="E14" s="186"/>
      <c r="F14" s="186"/>
      <c r="G14" s="186"/>
      <c r="H14" s="186"/>
      <c r="I14" s="197">
        <f t="shared" si="0"/>
        <v>0</v>
      </c>
      <c r="J14" s="197"/>
      <c r="K14" s="198"/>
      <c r="L14" s="199"/>
      <c r="M14" s="199"/>
      <c r="N14" s="199"/>
      <c r="O14" s="199"/>
      <c r="P14" s="199"/>
      <c r="Q14" s="199"/>
      <c r="R14" s="202">
        <f t="shared" si="1"/>
        <v>0</v>
      </c>
      <c r="S14" s="199"/>
      <c r="T14" s="199"/>
      <c r="U14" s="199"/>
      <c r="V14" s="199"/>
      <c r="W14" s="199"/>
    </row>
    <row r="15" spans="1:23" ht="18.75" customHeight="1">
      <c r="A15" s="185"/>
      <c r="B15" s="185"/>
      <c r="C15" s="186"/>
      <c r="D15" s="186"/>
      <c r="E15" s="186"/>
      <c r="F15" s="186"/>
      <c r="G15" s="186"/>
      <c r="H15" s="186"/>
      <c r="I15" s="197">
        <f t="shared" si="0"/>
        <v>0</v>
      </c>
      <c r="J15" s="197"/>
      <c r="K15" s="198"/>
      <c r="L15" s="199"/>
      <c r="M15" s="199"/>
      <c r="N15" s="199"/>
      <c r="O15" s="199"/>
      <c r="P15" s="199"/>
      <c r="Q15" s="199"/>
      <c r="R15" s="202">
        <f t="shared" si="1"/>
        <v>0</v>
      </c>
      <c r="S15" s="199"/>
      <c r="T15" s="199"/>
      <c r="U15" s="199"/>
      <c r="V15" s="199"/>
      <c r="W15" s="199"/>
    </row>
    <row r="16" spans="1:23" ht="18.75" customHeight="1">
      <c r="A16" s="185"/>
      <c r="B16" s="185"/>
      <c r="C16" s="186"/>
      <c r="D16" s="186"/>
      <c r="E16" s="186"/>
      <c r="F16" s="186"/>
      <c r="G16" s="186"/>
      <c r="H16" s="186"/>
      <c r="I16" s="197">
        <f t="shared" si="0"/>
        <v>0</v>
      </c>
      <c r="J16" s="197"/>
      <c r="K16" s="198"/>
      <c r="L16" s="199"/>
      <c r="M16" s="199"/>
      <c r="N16" s="199"/>
      <c r="O16" s="199"/>
      <c r="P16" s="199"/>
      <c r="Q16" s="199"/>
      <c r="R16" s="202">
        <f t="shared" si="1"/>
        <v>0</v>
      </c>
      <c r="S16" s="199"/>
      <c r="T16" s="199"/>
      <c r="U16" s="199"/>
      <c r="V16" s="199"/>
      <c r="W16" s="199"/>
    </row>
    <row r="17" spans="1:23" ht="18.75" customHeight="1">
      <c r="A17" s="185"/>
      <c r="B17" s="185"/>
      <c r="C17" s="186"/>
      <c r="D17" s="186"/>
      <c r="E17" s="186"/>
      <c r="F17" s="186"/>
      <c r="G17" s="186"/>
      <c r="H17" s="186"/>
      <c r="I17" s="197">
        <f t="shared" si="0"/>
        <v>0</v>
      </c>
      <c r="J17" s="197"/>
      <c r="K17" s="198"/>
      <c r="L17" s="199"/>
      <c r="M17" s="199"/>
      <c r="N17" s="199"/>
      <c r="O17" s="199"/>
      <c r="P17" s="199"/>
      <c r="Q17" s="199"/>
      <c r="R17" s="202">
        <f t="shared" si="1"/>
        <v>0</v>
      </c>
      <c r="S17" s="199"/>
      <c r="T17" s="199"/>
      <c r="U17" s="199"/>
      <c r="V17" s="199"/>
      <c r="W17" s="199"/>
    </row>
    <row r="18" spans="1:23" ht="18.75" customHeight="1">
      <c r="A18" s="185"/>
      <c r="B18" s="185"/>
      <c r="C18" s="186"/>
      <c r="D18" s="186"/>
      <c r="E18" s="186"/>
      <c r="F18" s="186"/>
      <c r="G18" s="186"/>
      <c r="H18" s="186"/>
      <c r="I18" s="197">
        <f t="shared" si="0"/>
        <v>0</v>
      </c>
      <c r="J18" s="197"/>
      <c r="K18" s="198"/>
      <c r="L18" s="199"/>
      <c r="M18" s="199"/>
      <c r="N18" s="199"/>
      <c r="O18" s="199"/>
      <c r="P18" s="199"/>
      <c r="Q18" s="199"/>
      <c r="R18" s="202">
        <f t="shared" si="1"/>
        <v>0</v>
      </c>
      <c r="S18" s="199"/>
      <c r="T18" s="199"/>
      <c r="U18" s="199"/>
      <c r="V18" s="199"/>
      <c r="W18" s="199"/>
    </row>
    <row r="19" spans="1:23" ht="18.75" customHeight="1">
      <c r="A19" s="185"/>
      <c r="B19" s="185"/>
      <c r="C19" s="186"/>
      <c r="D19" s="186"/>
      <c r="E19" s="186"/>
      <c r="F19" s="186"/>
      <c r="G19" s="186"/>
      <c r="H19" s="186"/>
      <c r="I19" s="197">
        <f t="shared" si="0"/>
        <v>0</v>
      </c>
      <c r="J19" s="197"/>
      <c r="K19" s="198"/>
      <c r="L19" s="199"/>
      <c r="M19" s="199"/>
      <c r="N19" s="199"/>
      <c r="O19" s="199"/>
      <c r="P19" s="199"/>
      <c r="Q19" s="199"/>
      <c r="R19" s="202">
        <f t="shared" si="1"/>
        <v>0</v>
      </c>
      <c r="S19" s="199"/>
      <c r="T19" s="199"/>
      <c r="U19" s="199"/>
      <c r="V19" s="199"/>
      <c r="W19" s="199"/>
    </row>
    <row r="20" spans="1:23" ht="18.75" customHeight="1">
      <c r="A20" s="185"/>
      <c r="B20" s="185"/>
      <c r="C20" s="186"/>
      <c r="D20" s="186"/>
      <c r="E20" s="186"/>
      <c r="F20" s="186"/>
      <c r="G20" s="186"/>
      <c r="H20" s="186"/>
      <c r="I20" s="197">
        <f t="shared" si="0"/>
        <v>0</v>
      </c>
      <c r="J20" s="197"/>
      <c r="K20" s="198"/>
      <c r="L20" s="199"/>
      <c r="M20" s="199"/>
      <c r="N20" s="199"/>
      <c r="O20" s="199"/>
      <c r="P20" s="199"/>
      <c r="Q20" s="199"/>
      <c r="R20" s="202">
        <f t="shared" si="1"/>
        <v>0</v>
      </c>
      <c r="S20" s="199"/>
      <c r="T20" s="199"/>
      <c r="U20" s="199"/>
      <c r="V20" s="199"/>
      <c r="W20" s="199"/>
    </row>
    <row r="21" spans="1:23" ht="18.75" customHeight="1">
      <c r="A21" s="185"/>
      <c r="B21" s="185"/>
      <c r="C21" s="186"/>
      <c r="D21" s="186"/>
      <c r="E21" s="186"/>
      <c r="F21" s="186"/>
      <c r="G21" s="186"/>
      <c r="H21" s="186"/>
      <c r="I21" s="197">
        <f t="shared" si="0"/>
        <v>0</v>
      </c>
      <c r="J21" s="197"/>
      <c r="K21" s="198"/>
      <c r="L21" s="199"/>
      <c r="M21" s="199"/>
      <c r="N21" s="199"/>
      <c r="O21" s="199"/>
      <c r="P21" s="199"/>
      <c r="Q21" s="199"/>
      <c r="R21" s="202">
        <f t="shared" si="1"/>
        <v>0</v>
      </c>
      <c r="S21" s="199"/>
      <c r="T21" s="199"/>
      <c r="U21" s="199"/>
      <c r="V21" s="199"/>
      <c r="W21" s="199"/>
    </row>
    <row r="22" spans="1:23" ht="18.75" customHeight="1">
      <c r="A22" s="185"/>
      <c r="B22" s="185"/>
      <c r="C22" s="186"/>
      <c r="D22" s="186"/>
      <c r="E22" s="186"/>
      <c r="F22" s="186"/>
      <c r="G22" s="186"/>
      <c r="H22" s="186"/>
      <c r="I22" s="197">
        <f t="shared" si="0"/>
        <v>0</v>
      </c>
      <c r="J22" s="197"/>
      <c r="K22" s="198"/>
      <c r="L22" s="199"/>
      <c r="M22" s="199"/>
      <c r="N22" s="199"/>
      <c r="O22" s="199"/>
      <c r="P22" s="199"/>
      <c r="Q22" s="199"/>
      <c r="R22" s="202">
        <f t="shared" si="1"/>
        <v>0</v>
      </c>
      <c r="S22" s="199"/>
      <c r="T22" s="199"/>
      <c r="U22" s="199"/>
      <c r="V22" s="199"/>
      <c r="W22" s="199"/>
    </row>
    <row r="23" spans="1:23" ht="18.75" customHeight="1">
      <c r="A23" s="185"/>
      <c r="B23" s="185"/>
      <c r="C23" s="186"/>
      <c r="D23" s="186"/>
      <c r="E23" s="186"/>
      <c r="F23" s="186"/>
      <c r="G23" s="186"/>
      <c r="H23" s="186"/>
      <c r="I23" s="197">
        <f t="shared" si="0"/>
        <v>0</v>
      </c>
      <c r="J23" s="197"/>
      <c r="K23" s="198"/>
      <c r="L23" s="199"/>
      <c r="M23" s="199"/>
      <c r="N23" s="199"/>
      <c r="O23" s="199"/>
      <c r="P23" s="199"/>
      <c r="Q23" s="199"/>
      <c r="R23" s="202">
        <f t="shared" si="1"/>
        <v>0</v>
      </c>
      <c r="S23" s="199"/>
      <c r="T23" s="199"/>
      <c r="U23" s="199"/>
      <c r="V23" s="199"/>
      <c r="W23" s="199"/>
    </row>
    <row r="24" spans="1:23" ht="18.75" customHeight="1">
      <c r="A24" s="185"/>
      <c r="B24" s="185"/>
      <c r="C24" s="186"/>
      <c r="D24" s="186"/>
      <c r="E24" s="186"/>
      <c r="F24" s="186"/>
      <c r="G24" s="186"/>
      <c r="H24" s="186"/>
      <c r="I24" s="197">
        <f t="shared" si="0"/>
        <v>0</v>
      </c>
      <c r="J24" s="197"/>
      <c r="K24" s="198"/>
      <c r="L24" s="199"/>
      <c r="M24" s="199"/>
      <c r="N24" s="199"/>
      <c r="O24" s="199"/>
      <c r="P24" s="199"/>
      <c r="Q24" s="199"/>
      <c r="R24" s="202">
        <f t="shared" si="1"/>
        <v>0</v>
      </c>
      <c r="S24" s="199"/>
      <c r="T24" s="199"/>
      <c r="U24" s="199"/>
      <c r="V24" s="199"/>
      <c r="W24" s="199"/>
    </row>
    <row r="25" spans="1:23" ht="18.75" customHeight="1">
      <c r="A25" s="185"/>
      <c r="B25" s="185"/>
      <c r="C25" s="186"/>
      <c r="D25" s="186"/>
      <c r="E25" s="186"/>
      <c r="F25" s="186"/>
      <c r="G25" s="186"/>
      <c r="H25" s="186"/>
      <c r="I25" s="197">
        <f t="shared" si="0"/>
        <v>0</v>
      </c>
      <c r="J25" s="197"/>
      <c r="K25" s="198"/>
      <c r="L25" s="199"/>
      <c r="M25" s="199"/>
      <c r="N25" s="199"/>
      <c r="O25" s="199"/>
      <c r="P25" s="199"/>
      <c r="Q25" s="199"/>
      <c r="R25" s="202">
        <f t="shared" si="1"/>
        <v>0</v>
      </c>
      <c r="S25" s="199"/>
      <c r="T25" s="199"/>
      <c r="U25" s="199"/>
      <c r="V25" s="199"/>
      <c r="W25" s="199"/>
    </row>
    <row r="26" spans="1:23" ht="18.75" customHeight="1">
      <c r="A26" s="185"/>
      <c r="B26" s="185"/>
      <c r="C26" s="186"/>
      <c r="D26" s="186"/>
      <c r="E26" s="186"/>
      <c r="F26" s="186"/>
      <c r="G26" s="186"/>
      <c r="H26" s="186"/>
      <c r="I26" s="197">
        <f t="shared" si="0"/>
        <v>0</v>
      </c>
      <c r="J26" s="197"/>
      <c r="K26" s="198"/>
      <c r="L26" s="199"/>
      <c r="M26" s="199"/>
      <c r="N26" s="199"/>
      <c r="O26" s="199"/>
      <c r="P26" s="199"/>
      <c r="Q26" s="199"/>
      <c r="R26" s="202">
        <f t="shared" si="1"/>
        <v>0</v>
      </c>
      <c r="S26" s="199"/>
      <c r="T26" s="199"/>
      <c r="U26" s="199"/>
      <c r="V26" s="199"/>
      <c r="W26" s="199"/>
    </row>
    <row r="27" spans="1:23" ht="18.75" customHeight="1">
      <c r="A27" s="185"/>
      <c r="B27" s="185"/>
      <c r="C27" s="186"/>
      <c r="D27" s="186"/>
      <c r="E27" s="186"/>
      <c r="F27" s="186"/>
      <c r="G27" s="186"/>
      <c r="H27" s="186"/>
      <c r="I27" s="197">
        <f t="shared" si="0"/>
        <v>0</v>
      </c>
      <c r="J27" s="197"/>
      <c r="K27" s="198"/>
      <c r="L27" s="199"/>
      <c r="M27" s="199"/>
      <c r="N27" s="199"/>
      <c r="O27" s="199"/>
      <c r="P27" s="199"/>
      <c r="Q27" s="199"/>
      <c r="R27" s="202">
        <f t="shared" si="1"/>
        <v>0</v>
      </c>
      <c r="S27" s="199"/>
      <c r="T27" s="199"/>
      <c r="U27" s="199"/>
      <c r="V27" s="199"/>
      <c r="W27" s="199"/>
    </row>
    <row r="28" spans="1:23" ht="18.75" customHeight="1">
      <c r="A28" s="185"/>
      <c r="B28" s="185"/>
      <c r="C28" s="186"/>
      <c r="D28" s="186"/>
      <c r="E28" s="186"/>
      <c r="F28" s="186"/>
      <c r="G28" s="186"/>
      <c r="H28" s="186"/>
      <c r="I28" s="197">
        <f t="shared" si="0"/>
        <v>0</v>
      </c>
      <c r="J28" s="197"/>
      <c r="K28" s="198"/>
      <c r="L28" s="199"/>
      <c r="M28" s="199"/>
      <c r="N28" s="199"/>
      <c r="O28" s="199"/>
      <c r="P28" s="199"/>
      <c r="Q28" s="199"/>
      <c r="R28" s="202">
        <f t="shared" si="1"/>
        <v>0</v>
      </c>
      <c r="S28" s="199"/>
      <c r="T28" s="199"/>
      <c r="U28" s="199"/>
      <c r="V28" s="199"/>
      <c r="W28" s="199"/>
    </row>
    <row r="29" spans="1:23" ht="18.75" customHeight="1">
      <c r="A29" s="185"/>
      <c r="B29" s="185"/>
      <c r="C29" s="186"/>
      <c r="D29" s="186"/>
      <c r="E29" s="186"/>
      <c r="F29" s="186"/>
      <c r="G29" s="186"/>
      <c r="H29" s="186"/>
      <c r="I29" s="197">
        <f t="shared" si="0"/>
        <v>0</v>
      </c>
      <c r="J29" s="197"/>
      <c r="K29" s="198"/>
      <c r="L29" s="199"/>
      <c r="M29" s="199"/>
      <c r="N29" s="199"/>
      <c r="O29" s="199"/>
      <c r="P29" s="199"/>
      <c r="Q29" s="199"/>
      <c r="R29" s="202">
        <f t="shared" si="1"/>
        <v>0</v>
      </c>
      <c r="S29" s="199"/>
      <c r="T29" s="199"/>
      <c r="U29" s="199"/>
      <c r="V29" s="199"/>
      <c r="W29" s="199"/>
    </row>
    <row r="30" spans="1:23" ht="18.75" customHeight="1">
      <c r="A30" s="185"/>
      <c r="B30" s="185"/>
      <c r="C30" s="186"/>
      <c r="D30" s="186"/>
      <c r="E30" s="186"/>
      <c r="F30" s="186"/>
      <c r="G30" s="186"/>
      <c r="H30" s="186"/>
      <c r="I30" s="197">
        <f t="shared" si="0"/>
        <v>0</v>
      </c>
      <c r="J30" s="197"/>
      <c r="K30" s="198"/>
      <c r="L30" s="199"/>
      <c r="M30" s="199"/>
      <c r="N30" s="199"/>
      <c r="O30" s="199"/>
      <c r="P30" s="199"/>
      <c r="Q30" s="199"/>
      <c r="R30" s="202">
        <f t="shared" si="1"/>
        <v>0</v>
      </c>
      <c r="S30" s="199"/>
      <c r="T30" s="199"/>
      <c r="U30" s="199"/>
      <c r="V30" s="199"/>
      <c r="W30" s="199"/>
    </row>
    <row r="31" spans="1:23" ht="18.75" customHeight="1">
      <c r="A31" s="185"/>
      <c r="B31" s="185"/>
      <c r="C31" s="186"/>
      <c r="D31" s="186"/>
      <c r="E31" s="186"/>
      <c r="F31" s="186"/>
      <c r="G31" s="186"/>
      <c r="H31" s="186"/>
      <c r="I31" s="197">
        <f t="shared" si="0"/>
        <v>0</v>
      </c>
      <c r="J31" s="197"/>
      <c r="K31" s="198"/>
      <c r="L31" s="199"/>
      <c r="M31" s="199"/>
      <c r="N31" s="199"/>
      <c r="O31" s="199"/>
      <c r="P31" s="199"/>
      <c r="Q31" s="199"/>
      <c r="R31" s="202">
        <f t="shared" si="1"/>
        <v>0</v>
      </c>
      <c r="S31" s="199"/>
      <c r="T31" s="199"/>
      <c r="U31" s="199"/>
      <c r="V31" s="199"/>
      <c r="W31" s="199"/>
    </row>
    <row r="32" spans="1:23" ht="18.75" customHeight="1">
      <c r="A32" s="185"/>
      <c r="B32" s="185"/>
      <c r="C32" s="186"/>
      <c r="D32" s="186"/>
      <c r="E32" s="186"/>
      <c r="F32" s="186"/>
      <c r="G32" s="186"/>
      <c r="H32" s="186"/>
      <c r="I32" s="197">
        <f t="shared" si="0"/>
        <v>0</v>
      </c>
      <c r="J32" s="197"/>
      <c r="K32" s="198"/>
      <c r="L32" s="199"/>
      <c r="M32" s="199"/>
      <c r="N32" s="199"/>
      <c r="O32" s="199"/>
      <c r="P32" s="199"/>
      <c r="Q32" s="199"/>
      <c r="R32" s="202">
        <f t="shared" si="1"/>
        <v>0</v>
      </c>
      <c r="S32" s="199"/>
      <c r="T32" s="199"/>
      <c r="U32" s="199"/>
      <c r="V32" s="199"/>
      <c r="W32" s="199"/>
    </row>
    <row r="33" spans="1:23" ht="18.75" customHeight="1">
      <c r="A33" s="185"/>
      <c r="B33" s="185"/>
      <c r="C33" s="186"/>
      <c r="D33" s="186"/>
      <c r="E33" s="186"/>
      <c r="F33" s="186"/>
      <c r="G33" s="186"/>
      <c r="H33" s="186"/>
      <c r="I33" s="197">
        <f t="shared" si="0"/>
        <v>0</v>
      </c>
      <c r="J33" s="197"/>
      <c r="K33" s="198"/>
      <c r="L33" s="199"/>
      <c r="M33" s="199"/>
      <c r="N33" s="199"/>
      <c r="O33" s="199"/>
      <c r="P33" s="199"/>
      <c r="Q33" s="199"/>
      <c r="R33" s="202">
        <f t="shared" si="1"/>
        <v>0</v>
      </c>
      <c r="S33" s="199"/>
      <c r="T33" s="199"/>
      <c r="U33" s="199"/>
      <c r="V33" s="199"/>
      <c r="W33" s="199"/>
    </row>
    <row r="34" spans="1:23" ht="18.75" customHeight="1">
      <c r="A34" s="185"/>
      <c r="B34" s="185"/>
      <c r="C34" s="186"/>
      <c r="D34" s="186"/>
      <c r="E34" s="186"/>
      <c r="F34" s="186"/>
      <c r="G34" s="186"/>
      <c r="H34" s="186"/>
      <c r="I34" s="197">
        <f t="shared" si="0"/>
        <v>0</v>
      </c>
      <c r="J34" s="197"/>
      <c r="K34" s="198"/>
      <c r="L34" s="199"/>
      <c r="M34" s="199"/>
      <c r="N34" s="199"/>
      <c r="O34" s="199"/>
      <c r="P34" s="199"/>
      <c r="Q34" s="199"/>
      <c r="R34" s="202">
        <f t="shared" si="1"/>
        <v>0</v>
      </c>
      <c r="S34" s="199"/>
      <c r="T34" s="199"/>
      <c r="U34" s="199"/>
      <c r="V34" s="199"/>
      <c r="W34" s="199"/>
    </row>
    <row r="35" spans="1:23" ht="18.75" customHeight="1">
      <c r="A35" s="185"/>
      <c r="B35" s="185"/>
      <c r="C35" s="186"/>
      <c r="D35" s="186"/>
      <c r="E35" s="186"/>
      <c r="F35" s="186"/>
      <c r="G35" s="186"/>
      <c r="H35" s="186"/>
      <c r="I35" s="197">
        <f t="shared" si="0"/>
        <v>0</v>
      </c>
      <c r="J35" s="197"/>
      <c r="K35" s="198"/>
      <c r="L35" s="199"/>
      <c r="M35" s="199"/>
      <c r="N35" s="199"/>
      <c r="O35" s="199"/>
      <c r="P35" s="199"/>
      <c r="Q35" s="199"/>
      <c r="R35" s="202">
        <f t="shared" si="1"/>
        <v>0</v>
      </c>
      <c r="S35" s="199"/>
      <c r="T35" s="199"/>
      <c r="U35" s="199"/>
      <c r="V35" s="199"/>
      <c r="W35" s="199"/>
    </row>
    <row r="36" spans="1:23" ht="18.75" customHeight="1">
      <c r="A36" s="185"/>
      <c r="B36" s="185"/>
      <c r="C36" s="186"/>
      <c r="D36" s="186"/>
      <c r="E36" s="186"/>
      <c r="F36" s="186"/>
      <c r="G36" s="186"/>
      <c r="H36" s="186"/>
      <c r="I36" s="197">
        <f t="shared" si="0"/>
        <v>0</v>
      </c>
      <c r="J36" s="197"/>
      <c r="K36" s="198"/>
      <c r="L36" s="199"/>
      <c r="M36" s="199"/>
      <c r="N36" s="199"/>
      <c r="O36" s="199"/>
      <c r="P36" s="199"/>
      <c r="Q36" s="199"/>
      <c r="R36" s="202">
        <f t="shared" si="1"/>
        <v>0</v>
      </c>
      <c r="S36" s="199"/>
      <c r="T36" s="199"/>
      <c r="U36" s="199"/>
      <c r="V36" s="199"/>
      <c r="W36" s="199"/>
    </row>
    <row r="37" spans="1:23" ht="18.75" customHeight="1">
      <c r="A37" s="185"/>
      <c r="B37" s="185"/>
      <c r="C37" s="186"/>
      <c r="D37" s="186"/>
      <c r="E37" s="186"/>
      <c r="F37" s="186"/>
      <c r="G37" s="186"/>
      <c r="H37" s="186"/>
      <c r="I37" s="197">
        <f t="shared" si="0"/>
        <v>0</v>
      </c>
      <c r="J37" s="197"/>
      <c r="K37" s="198"/>
      <c r="L37" s="199"/>
      <c r="M37" s="199"/>
      <c r="N37" s="199"/>
      <c r="O37" s="199"/>
      <c r="P37" s="199"/>
      <c r="Q37" s="199"/>
      <c r="R37" s="202">
        <f t="shared" si="1"/>
        <v>0</v>
      </c>
      <c r="S37" s="199"/>
      <c r="T37" s="199"/>
      <c r="U37" s="199"/>
      <c r="V37" s="199"/>
      <c r="W37" s="199"/>
    </row>
    <row r="38" spans="1:23" ht="18.75" customHeight="1">
      <c r="A38" s="185"/>
      <c r="B38" s="185"/>
      <c r="C38" s="186"/>
      <c r="D38" s="186"/>
      <c r="E38" s="186"/>
      <c r="F38" s="186"/>
      <c r="G38" s="186"/>
      <c r="H38" s="186"/>
      <c r="I38" s="197">
        <f t="shared" si="0"/>
        <v>0</v>
      </c>
      <c r="J38" s="197"/>
      <c r="K38" s="198"/>
      <c r="L38" s="199"/>
      <c r="M38" s="199"/>
      <c r="N38" s="199"/>
      <c r="O38" s="199"/>
      <c r="P38" s="199"/>
      <c r="Q38" s="199"/>
      <c r="R38" s="202">
        <f t="shared" si="1"/>
        <v>0</v>
      </c>
      <c r="S38" s="199"/>
      <c r="T38" s="199"/>
      <c r="U38" s="199"/>
      <c r="V38" s="199"/>
      <c r="W38" s="199"/>
    </row>
    <row r="39" spans="1:23" ht="18.75" customHeight="1">
      <c r="A39" s="187" t="s">
        <v>117</v>
      </c>
      <c r="B39" s="188"/>
      <c r="C39" s="189"/>
      <c r="D39" s="189"/>
      <c r="E39" s="189"/>
      <c r="F39" s="189"/>
      <c r="G39" s="189"/>
      <c r="H39" s="190"/>
      <c r="I39" s="200">
        <f>SUM(I8:I38)</f>
        <v>88400</v>
      </c>
      <c r="J39" s="200">
        <f>SUM(J8:J38)</f>
        <v>88400</v>
      </c>
      <c r="K39" s="201"/>
      <c r="L39" s="201">
        <f>SUM(L8:L38)</f>
        <v>0</v>
      </c>
      <c r="M39" s="201">
        <f>SUM(M8:M38)</f>
        <v>0</v>
      </c>
      <c r="N39" s="201">
        <f>SUM(N8:N38)</f>
        <v>0</v>
      </c>
      <c r="O39" s="201">
        <f>SUM(O8:O38)</f>
        <v>0</v>
      </c>
      <c r="P39" s="201">
        <f>SUM(P8:P38)</f>
        <v>0</v>
      </c>
      <c r="Q39" s="201"/>
      <c r="R39" s="202">
        <f aca="true" t="shared" si="2" ref="R39:W39">SUM(R8:R38)</f>
        <v>0</v>
      </c>
      <c r="S39" s="201">
        <f t="shared" si="2"/>
        <v>0</v>
      </c>
      <c r="T39" s="201">
        <f t="shared" si="2"/>
        <v>0</v>
      </c>
      <c r="U39" s="201">
        <f t="shared" si="2"/>
        <v>0</v>
      </c>
      <c r="V39" s="201">
        <f t="shared" si="2"/>
        <v>0</v>
      </c>
      <c r="W39" s="201">
        <f t="shared" si="2"/>
        <v>0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39:H3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workbookViewId="0" topLeftCell="A21">
      <selection activeCell="A32" sqref="A32"/>
    </sheetView>
  </sheetViews>
  <sheetFormatPr defaultColWidth="8.8515625" defaultRowHeight="12.75"/>
  <cols>
    <col min="1" max="1" width="34.28125" style="67" customWidth="1"/>
    <col min="2" max="2" width="29.00390625" style="67" customWidth="1"/>
    <col min="3" max="5" width="23.57421875" style="67" customWidth="1"/>
    <col min="6" max="6" width="11.28125" style="68" customWidth="1"/>
    <col min="7" max="7" width="25.140625" style="67" customWidth="1"/>
    <col min="8" max="8" width="15.57421875" style="68" customWidth="1"/>
    <col min="9" max="9" width="13.421875" style="68" customWidth="1"/>
    <col min="10" max="10" width="18.8515625" style="67" customWidth="1"/>
    <col min="11" max="11" width="9.140625" style="68" customWidth="1"/>
    <col min="12" max="16384" width="9.140625" style="68" bestFit="1" customWidth="1"/>
  </cols>
  <sheetData>
    <row r="1" ht="12" customHeight="1">
      <c r="J1" s="79" t="s">
        <v>292</v>
      </c>
    </row>
    <row r="2" spans="1:10" ht="28.5" customHeight="1">
      <c r="A2" s="69" t="s">
        <v>293</v>
      </c>
      <c r="B2" s="70"/>
      <c r="C2" s="70"/>
      <c r="D2" s="70"/>
      <c r="E2" s="71"/>
      <c r="F2" s="72"/>
      <c r="G2" s="71"/>
      <c r="H2" s="72"/>
      <c r="I2" s="72"/>
      <c r="J2" s="71"/>
    </row>
    <row r="3" ht="17.25" customHeight="1">
      <c r="A3" s="73" t="str">
        <f>'财务收支预算总表01-1'!A3</f>
        <v>单位名称：大姚县残疾人联合会机关</v>
      </c>
    </row>
    <row r="4" spans="1:10" ht="44.25" customHeight="1">
      <c r="A4" s="74" t="s">
        <v>294</v>
      </c>
      <c r="B4" s="74" t="s">
        <v>295</v>
      </c>
      <c r="C4" s="74" t="s">
        <v>296</v>
      </c>
      <c r="D4" s="74" t="s">
        <v>297</v>
      </c>
      <c r="E4" s="74" t="s">
        <v>298</v>
      </c>
      <c r="F4" s="21" t="s">
        <v>299</v>
      </c>
      <c r="G4" s="74" t="s">
        <v>300</v>
      </c>
      <c r="H4" s="21" t="s">
        <v>301</v>
      </c>
      <c r="I4" s="21" t="s">
        <v>302</v>
      </c>
      <c r="J4" s="74" t="s">
        <v>303</v>
      </c>
    </row>
    <row r="5" spans="1:10" ht="14.25" customHeight="1">
      <c r="A5" s="74">
        <v>1</v>
      </c>
      <c r="B5" s="74">
        <v>2</v>
      </c>
      <c r="C5" s="74">
        <v>3</v>
      </c>
      <c r="D5" s="74">
        <v>4</v>
      </c>
      <c r="E5" s="74">
        <v>5</v>
      </c>
      <c r="F5" s="21">
        <v>6</v>
      </c>
      <c r="G5" s="74">
        <v>7</v>
      </c>
      <c r="H5" s="21">
        <v>8</v>
      </c>
      <c r="I5" s="21">
        <v>9</v>
      </c>
      <c r="J5" s="74">
        <v>10</v>
      </c>
    </row>
    <row r="6" spans="1:10" ht="42" customHeight="1">
      <c r="A6" s="75" t="s">
        <v>304</v>
      </c>
      <c r="B6" s="76" t="s">
        <v>305</v>
      </c>
      <c r="C6" s="173" t="s">
        <v>306</v>
      </c>
      <c r="D6" s="173" t="s">
        <v>45</v>
      </c>
      <c r="E6" s="173" t="s">
        <v>45</v>
      </c>
      <c r="F6" s="78" t="s">
        <v>45</v>
      </c>
      <c r="G6" s="173" t="s">
        <v>45</v>
      </c>
      <c r="H6" s="78" t="s">
        <v>45</v>
      </c>
      <c r="I6" s="78" t="s">
        <v>45</v>
      </c>
      <c r="J6" s="26" t="s">
        <v>45</v>
      </c>
    </row>
    <row r="7" spans="1:10" ht="42.75" customHeight="1">
      <c r="A7" s="174" t="s">
        <v>45</v>
      </c>
      <c r="B7" s="174" t="s">
        <v>45</v>
      </c>
      <c r="C7" s="173" t="s">
        <v>45</v>
      </c>
      <c r="D7" s="173" t="s">
        <v>307</v>
      </c>
      <c r="E7" s="173" t="s">
        <v>45</v>
      </c>
      <c r="F7" s="78" t="s">
        <v>45</v>
      </c>
      <c r="G7" s="173" t="s">
        <v>45</v>
      </c>
      <c r="H7" s="78" t="s">
        <v>45</v>
      </c>
      <c r="I7" s="78" t="s">
        <v>45</v>
      </c>
      <c r="J7" s="26" t="s">
        <v>45</v>
      </c>
    </row>
    <row r="8" spans="1:10" ht="12" customHeight="1">
      <c r="A8" s="175">
        <f>IF(A6=0,"说明：本表无数据，故公开空表。","")</f>
      </c>
      <c r="B8" s="176"/>
      <c r="C8" s="177" t="s">
        <v>45</v>
      </c>
      <c r="D8" s="173" t="s">
        <v>45</v>
      </c>
      <c r="E8" s="173" t="s">
        <v>308</v>
      </c>
      <c r="F8" s="78" t="s">
        <v>309</v>
      </c>
      <c r="G8" s="173" t="s">
        <v>160</v>
      </c>
      <c r="H8" s="78" t="s">
        <v>310</v>
      </c>
      <c r="I8" s="78" t="s">
        <v>311</v>
      </c>
      <c r="J8" s="26" t="s">
        <v>312</v>
      </c>
    </row>
    <row r="9" spans="1:10" ht="12.75">
      <c r="A9" s="176"/>
      <c r="B9" s="176"/>
      <c r="C9" s="177" t="s">
        <v>313</v>
      </c>
      <c r="D9" s="173" t="s">
        <v>45</v>
      </c>
      <c r="E9" s="173" t="s">
        <v>45</v>
      </c>
      <c r="F9" s="78" t="s">
        <v>45</v>
      </c>
      <c r="G9" s="173" t="s">
        <v>45</v>
      </c>
      <c r="H9" s="78" t="s">
        <v>45</v>
      </c>
      <c r="I9" s="78" t="s">
        <v>45</v>
      </c>
      <c r="J9" s="26" t="s">
        <v>45</v>
      </c>
    </row>
    <row r="10" spans="1:10" ht="12.75">
      <c r="A10" s="176"/>
      <c r="B10" s="176"/>
      <c r="C10" s="177" t="s">
        <v>45</v>
      </c>
      <c r="D10" s="173" t="s">
        <v>314</v>
      </c>
      <c r="E10" s="173" t="s">
        <v>45</v>
      </c>
      <c r="F10" s="78" t="s">
        <v>45</v>
      </c>
      <c r="G10" s="173" t="s">
        <v>45</v>
      </c>
      <c r="H10" s="78" t="s">
        <v>45</v>
      </c>
      <c r="I10" s="78" t="s">
        <v>45</v>
      </c>
      <c r="J10" s="26" t="s">
        <v>45</v>
      </c>
    </row>
    <row r="11" spans="1:10" ht="22.5">
      <c r="A11" s="176"/>
      <c r="B11" s="176"/>
      <c r="C11" s="177" t="s">
        <v>45</v>
      </c>
      <c r="D11" s="173" t="s">
        <v>45</v>
      </c>
      <c r="E11" s="173" t="s">
        <v>315</v>
      </c>
      <c r="F11" s="78" t="s">
        <v>309</v>
      </c>
      <c r="G11" s="173" t="s">
        <v>315</v>
      </c>
      <c r="H11" s="78" t="s">
        <v>316</v>
      </c>
      <c r="I11" s="78" t="s">
        <v>317</v>
      </c>
      <c r="J11" s="26" t="s">
        <v>318</v>
      </c>
    </row>
    <row r="12" spans="1:10" ht="12.75">
      <c r="A12" s="176"/>
      <c r="B12" s="176"/>
      <c r="C12" s="177" t="s">
        <v>319</v>
      </c>
      <c r="D12" s="173" t="s">
        <v>45</v>
      </c>
      <c r="E12" s="173" t="s">
        <v>45</v>
      </c>
      <c r="F12" s="78" t="s">
        <v>45</v>
      </c>
      <c r="G12" s="173" t="s">
        <v>45</v>
      </c>
      <c r="H12" s="78" t="s">
        <v>45</v>
      </c>
      <c r="I12" s="78" t="s">
        <v>45</v>
      </c>
      <c r="J12" s="26" t="s">
        <v>45</v>
      </c>
    </row>
    <row r="13" spans="1:10" ht="12.75">
      <c r="A13" s="176"/>
      <c r="B13" s="176"/>
      <c r="C13" s="177" t="s">
        <v>45</v>
      </c>
      <c r="D13" s="173" t="s">
        <v>320</v>
      </c>
      <c r="E13" s="173" t="s">
        <v>45</v>
      </c>
      <c r="F13" s="78" t="s">
        <v>45</v>
      </c>
      <c r="G13" s="173" t="s">
        <v>45</v>
      </c>
      <c r="H13" s="78" t="s">
        <v>45</v>
      </c>
      <c r="I13" s="78" t="s">
        <v>45</v>
      </c>
      <c r="J13" s="26" t="s">
        <v>45</v>
      </c>
    </row>
    <row r="14" spans="1:10" ht="33.75">
      <c r="A14" s="176"/>
      <c r="B14" s="176"/>
      <c r="C14" s="177" t="s">
        <v>45</v>
      </c>
      <c r="D14" s="173" t="s">
        <v>45</v>
      </c>
      <c r="E14" s="173" t="s">
        <v>321</v>
      </c>
      <c r="F14" s="78" t="s">
        <v>309</v>
      </c>
      <c r="G14" s="173" t="s">
        <v>322</v>
      </c>
      <c r="H14" s="78" t="s">
        <v>323</v>
      </c>
      <c r="I14" s="78" t="s">
        <v>317</v>
      </c>
      <c r="J14" s="26" t="s">
        <v>324</v>
      </c>
    </row>
    <row r="15" spans="1:10" s="118" customFormat="1" ht="39" customHeight="1">
      <c r="A15" s="178" t="s">
        <v>325</v>
      </c>
      <c r="B15" s="178" t="s">
        <v>326</v>
      </c>
      <c r="C15" s="179"/>
      <c r="D15" s="179"/>
      <c r="E15" s="179"/>
      <c r="G15" s="179"/>
      <c r="J15" s="179"/>
    </row>
    <row r="16" spans="1:10" s="118" customFormat="1" ht="12.75">
      <c r="A16" s="178"/>
      <c r="B16" s="178"/>
      <c r="C16" s="177" t="s">
        <v>306</v>
      </c>
      <c r="D16" s="173" t="s">
        <v>45</v>
      </c>
      <c r="E16" s="173" t="s">
        <v>45</v>
      </c>
      <c r="F16" s="78" t="s">
        <v>45</v>
      </c>
      <c r="G16" s="173" t="s">
        <v>45</v>
      </c>
      <c r="H16" s="78" t="s">
        <v>45</v>
      </c>
      <c r="I16" s="78" t="s">
        <v>45</v>
      </c>
      <c r="J16" s="26" t="s">
        <v>45</v>
      </c>
    </row>
    <row r="17" spans="1:10" s="118" customFormat="1" ht="12.75">
      <c r="A17" s="178"/>
      <c r="B17" s="178"/>
      <c r="C17" s="177" t="s">
        <v>45</v>
      </c>
      <c r="D17" s="173" t="s">
        <v>307</v>
      </c>
      <c r="E17" s="173" t="s">
        <v>45</v>
      </c>
      <c r="F17" s="78" t="s">
        <v>45</v>
      </c>
      <c r="G17" s="173" t="s">
        <v>45</v>
      </c>
      <c r="H17" s="78" t="s">
        <v>45</v>
      </c>
      <c r="I17" s="78" t="s">
        <v>45</v>
      </c>
      <c r="J17" s="26" t="s">
        <v>45</v>
      </c>
    </row>
    <row r="18" spans="1:10" s="118" customFormat="1" ht="33.75">
      <c r="A18" s="178"/>
      <c r="B18" s="178"/>
      <c r="C18" s="177" t="s">
        <v>45</v>
      </c>
      <c r="D18" s="173" t="s">
        <v>45</v>
      </c>
      <c r="E18" s="173" t="s">
        <v>327</v>
      </c>
      <c r="F18" s="78" t="s">
        <v>309</v>
      </c>
      <c r="G18" s="173" t="s">
        <v>328</v>
      </c>
      <c r="H18" s="78" t="s">
        <v>310</v>
      </c>
      <c r="I18" s="78" t="s">
        <v>311</v>
      </c>
      <c r="J18" s="26" t="s">
        <v>329</v>
      </c>
    </row>
    <row r="19" spans="1:10" s="118" customFormat="1" ht="12.75">
      <c r="A19" s="178"/>
      <c r="B19" s="178"/>
      <c r="C19" s="177" t="s">
        <v>45</v>
      </c>
      <c r="D19" s="173" t="s">
        <v>330</v>
      </c>
      <c r="E19" s="173" t="s">
        <v>45</v>
      </c>
      <c r="F19" s="78" t="s">
        <v>45</v>
      </c>
      <c r="G19" s="173" t="s">
        <v>45</v>
      </c>
      <c r="H19" s="78" t="s">
        <v>45</v>
      </c>
      <c r="I19" s="78" t="s">
        <v>45</v>
      </c>
      <c r="J19" s="26" t="s">
        <v>45</v>
      </c>
    </row>
    <row r="20" spans="1:10" s="118" customFormat="1" ht="56.25">
      <c r="A20" s="178"/>
      <c r="B20" s="178"/>
      <c r="C20" s="177" t="s">
        <v>45</v>
      </c>
      <c r="D20" s="173" t="s">
        <v>45</v>
      </c>
      <c r="E20" s="173" t="s">
        <v>331</v>
      </c>
      <c r="F20" s="78" t="s">
        <v>332</v>
      </c>
      <c r="G20" s="173" t="s">
        <v>322</v>
      </c>
      <c r="H20" s="78" t="s">
        <v>323</v>
      </c>
      <c r="I20" s="78" t="s">
        <v>317</v>
      </c>
      <c r="J20" s="26" t="s">
        <v>333</v>
      </c>
    </row>
    <row r="21" spans="1:10" s="118" customFormat="1" ht="12.75">
      <c r="A21" s="178"/>
      <c r="B21" s="178"/>
      <c r="C21" s="177" t="s">
        <v>45</v>
      </c>
      <c r="D21" s="173" t="s">
        <v>334</v>
      </c>
      <c r="E21" s="173" t="s">
        <v>45</v>
      </c>
      <c r="F21" s="78" t="s">
        <v>45</v>
      </c>
      <c r="G21" s="173" t="s">
        <v>45</v>
      </c>
      <c r="H21" s="78" t="s">
        <v>45</v>
      </c>
      <c r="I21" s="78" t="s">
        <v>45</v>
      </c>
      <c r="J21" s="26" t="s">
        <v>45</v>
      </c>
    </row>
    <row r="22" spans="1:10" s="118" customFormat="1" ht="12.75">
      <c r="A22" s="178"/>
      <c r="B22" s="178"/>
      <c r="C22" s="177" t="s">
        <v>45</v>
      </c>
      <c r="D22" s="173" t="s">
        <v>45</v>
      </c>
      <c r="E22" s="173" t="s">
        <v>335</v>
      </c>
      <c r="F22" s="78" t="s">
        <v>309</v>
      </c>
      <c r="G22" s="173" t="s">
        <v>336</v>
      </c>
      <c r="H22" s="78" t="s">
        <v>316</v>
      </c>
      <c r="I22" s="78" t="s">
        <v>317</v>
      </c>
      <c r="J22" s="26" t="s">
        <v>337</v>
      </c>
    </row>
    <row r="23" spans="1:10" s="118" customFormat="1" ht="12.75">
      <c r="A23" s="178"/>
      <c r="B23" s="178"/>
      <c r="C23" s="177" t="s">
        <v>313</v>
      </c>
      <c r="D23" s="173" t="s">
        <v>45</v>
      </c>
      <c r="E23" s="173" t="s">
        <v>45</v>
      </c>
      <c r="F23" s="78" t="s">
        <v>45</v>
      </c>
      <c r="G23" s="173" t="s">
        <v>45</v>
      </c>
      <c r="H23" s="78" t="s">
        <v>45</v>
      </c>
      <c r="I23" s="78" t="s">
        <v>45</v>
      </c>
      <c r="J23" s="26" t="s">
        <v>45</v>
      </c>
    </row>
    <row r="24" spans="1:10" s="118" customFormat="1" ht="12.75">
      <c r="A24" s="178"/>
      <c r="B24" s="178"/>
      <c r="C24" s="177" t="s">
        <v>45</v>
      </c>
      <c r="D24" s="173" t="s">
        <v>314</v>
      </c>
      <c r="E24" s="173" t="s">
        <v>45</v>
      </c>
      <c r="F24" s="78" t="s">
        <v>45</v>
      </c>
      <c r="G24" s="173" t="s">
        <v>45</v>
      </c>
      <c r="H24" s="78" t="s">
        <v>45</v>
      </c>
      <c r="I24" s="78" t="s">
        <v>45</v>
      </c>
      <c r="J24" s="26" t="s">
        <v>45</v>
      </c>
    </row>
    <row r="25" spans="1:10" s="118" customFormat="1" ht="22.5">
      <c r="A25" s="178"/>
      <c r="B25" s="178"/>
      <c r="C25" s="177" t="s">
        <v>45</v>
      </c>
      <c r="D25" s="173" t="s">
        <v>45</v>
      </c>
      <c r="E25" s="173" t="s">
        <v>338</v>
      </c>
      <c r="F25" s="78" t="s">
        <v>309</v>
      </c>
      <c r="G25" s="173" t="s">
        <v>339</v>
      </c>
      <c r="H25" s="78" t="s">
        <v>316</v>
      </c>
      <c r="I25" s="78" t="s">
        <v>317</v>
      </c>
      <c r="J25" s="26" t="s">
        <v>340</v>
      </c>
    </row>
    <row r="26" spans="1:10" s="118" customFormat="1" ht="12.75">
      <c r="A26" s="178"/>
      <c r="B26" s="178"/>
      <c r="C26" s="177" t="s">
        <v>45</v>
      </c>
      <c r="D26" s="173" t="s">
        <v>341</v>
      </c>
      <c r="E26" s="173" t="s">
        <v>45</v>
      </c>
      <c r="F26" s="78" t="s">
        <v>45</v>
      </c>
      <c r="G26" s="173" t="s">
        <v>45</v>
      </c>
      <c r="H26" s="78" t="s">
        <v>45</v>
      </c>
      <c r="I26" s="78" t="s">
        <v>45</v>
      </c>
      <c r="J26" s="26" t="s">
        <v>45</v>
      </c>
    </row>
    <row r="27" spans="1:10" s="118" customFormat="1" ht="33.75">
      <c r="A27" s="178"/>
      <c r="B27" s="178"/>
      <c r="C27" s="177" t="s">
        <v>45</v>
      </c>
      <c r="D27" s="173" t="s">
        <v>45</v>
      </c>
      <c r="E27" s="173" t="s">
        <v>342</v>
      </c>
      <c r="F27" s="78" t="s">
        <v>309</v>
      </c>
      <c r="G27" s="173" t="s">
        <v>343</v>
      </c>
      <c r="H27" s="78" t="s">
        <v>316</v>
      </c>
      <c r="I27" s="78" t="s">
        <v>317</v>
      </c>
      <c r="J27" s="26" t="s">
        <v>344</v>
      </c>
    </row>
    <row r="28" spans="1:10" s="118" customFormat="1" ht="12.75">
      <c r="A28" s="178"/>
      <c r="B28" s="178"/>
      <c r="C28" s="177" t="s">
        <v>319</v>
      </c>
      <c r="D28" s="173" t="s">
        <v>45</v>
      </c>
      <c r="E28" s="173" t="s">
        <v>45</v>
      </c>
      <c r="F28" s="78" t="s">
        <v>45</v>
      </c>
      <c r="G28" s="173" t="s">
        <v>45</v>
      </c>
      <c r="H28" s="78" t="s">
        <v>45</v>
      </c>
      <c r="I28" s="78" t="s">
        <v>45</v>
      </c>
      <c r="J28" s="26" t="s">
        <v>45</v>
      </c>
    </row>
    <row r="29" spans="1:10" s="118" customFormat="1" ht="12.75">
      <c r="A29" s="178"/>
      <c r="B29" s="178"/>
      <c r="C29" s="177" t="s">
        <v>45</v>
      </c>
      <c r="D29" s="173" t="s">
        <v>320</v>
      </c>
      <c r="E29" s="173" t="s">
        <v>45</v>
      </c>
      <c r="F29" s="78" t="s">
        <v>45</v>
      </c>
      <c r="G29" s="173" t="s">
        <v>45</v>
      </c>
      <c r="H29" s="78" t="s">
        <v>45</v>
      </c>
      <c r="I29" s="78" t="s">
        <v>45</v>
      </c>
      <c r="J29" s="26" t="s">
        <v>45</v>
      </c>
    </row>
    <row r="30" spans="1:10" s="118" customFormat="1" ht="56.25">
      <c r="A30" s="178"/>
      <c r="B30" s="178"/>
      <c r="C30" s="177" t="s">
        <v>45</v>
      </c>
      <c r="D30" s="173" t="s">
        <v>45</v>
      </c>
      <c r="E30" s="173" t="s">
        <v>345</v>
      </c>
      <c r="F30" s="78" t="s">
        <v>309</v>
      </c>
      <c r="G30" s="173" t="s">
        <v>322</v>
      </c>
      <c r="H30" s="78" t="s">
        <v>323</v>
      </c>
      <c r="I30" s="78" t="s">
        <v>317</v>
      </c>
      <c r="J30" s="26" t="s">
        <v>346</v>
      </c>
    </row>
    <row r="31" spans="1:10" s="118" customFormat="1" ht="12.75">
      <c r="A31" s="179"/>
      <c r="B31" s="179"/>
      <c r="C31" s="179"/>
      <c r="D31" s="179"/>
      <c r="E31" s="179"/>
      <c r="G31" s="179"/>
      <c r="J31" s="179"/>
    </row>
    <row r="32" spans="1:10" s="118" customFormat="1" ht="12.75">
      <c r="A32" s="179"/>
      <c r="B32" s="179"/>
      <c r="C32" s="179"/>
      <c r="D32" s="179"/>
      <c r="E32" s="179"/>
      <c r="G32" s="179"/>
      <c r="J32" s="179"/>
    </row>
    <row r="33" spans="1:10" s="118" customFormat="1" ht="12.75">
      <c r="A33" s="179"/>
      <c r="B33" s="179"/>
      <c r="C33" s="179"/>
      <c r="D33" s="179"/>
      <c r="E33" s="179"/>
      <c r="G33" s="179"/>
      <c r="J33" s="179"/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2021-01-13T07:07:30Z</cp:lastPrinted>
  <dcterms:created xsi:type="dcterms:W3CDTF">2020-01-11T06:24:04Z</dcterms:created>
  <dcterms:modified xsi:type="dcterms:W3CDTF">2024-01-31T12:19:35Z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BDE6ECF3AA04450089FDC37D3C81DCC2_12</vt:lpwstr>
  </property>
</Properties>
</file>